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Спецпредложение" sheetId="1" r:id="rId1"/>
  </sheets>
  <definedNames/>
  <calcPr fullCalcOnLoad="1"/>
</workbook>
</file>

<file path=xl/sharedStrings.xml><?xml version="1.0" encoding="utf-8"?>
<sst xmlns="http://schemas.openxmlformats.org/spreadsheetml/2006/main" count="614" uniqueCount="342">
  <si>
    <t>перейти на оглавление</t>
  </si>
  <si>
    <r>
      <t>Спецпредложение</t>
    </r>
    <r>
      <rPr>
        <sz val="20"/>
        <color indexed="8"/>
        <rFont val="Calibri"/>
        <family val="2"/>
      </rPr>
      <t xml:space="preserve"> </t>
    </r>
    <r>
      <rPr>
        <b/>
        <sz val="26"/>
        <color indexed="17"/>
        <rFont val="Calibri"/>
        <family val="2"/>
      </rPr>
      <t>Haier</t>
    </r>
  </si>
  <si>
    <t>Наименование модели</t>
  </si>
  <si>
    <t>Тип</t>
  </si>
  <si>
    <t>Мощность</t>
  </si>
  <si>
    <t xml:space="preserve">Произв. по вент. </t>
  </si>
  <si>
    <t>Размер внутренного блока, мм</t>
  </si>
  <si>
    <t>Коофициент энергоэффективности</t>
  </si>
  <si>
    <t>потребление    (Вт)</t>
  </si>
  <si>
    <t>компрессор</t>
  </si>
  <si>
    <t>EER/COP</t>
  </si>
  <si>
    <t>Диаметр труб</t>
  </si>
  <si>
    <t>спец.цена</t>
  </si>
  <si>
    <t>кВт</t>
  </si>
  <si>
    <t>м3 / час</t>
  </si>
  <si>
    <r>
      <t xml:space="preserve">Модель 2019 </t>
    </r>
    <r>
      <rPr>
        <b/>
        <sz val="10"/>
        <color indexed="24"/>
        <rFont val="Times New Roman"/>
        <family val="1"/>
      </rPr>
      <t xml:space="preserve"> </t>
    </r>
    <r>
      <rPr>
        <b/>
        <sz val="10"/>
        <color indexed="54"/>
        <rFont val="Times New Roman"/>
        <family val="1"/>
      </rPr>
      <t>серия Leader</t>
    </r>
    <r>
      <rPr>
        <b/>
        <sz val="10"/>
        <color indexed="23"/>
        <rFont val="Times New Roman"/>
        <family val="1"/>
      </rPr>
      <t xml:space="preserve">  </t>
    </r>
    <r>
      <rPr>
        <b/>
        <sz val="10"/>
        <color indexed="52"/>
        <rFont val="Times New Roman"/>
        <family val="1"/>
      </rPr>
      <t>Invertor</t>
    </r>
  </si>
  <si>
    <t>Супертихий (20 дб модель 07К inv) ,     Авторестарт,      24 - часовой таймер,     Комфортный сон,       Режим Турбо,     Антибактериальный фильтр,                     12м воздушный поток,        Самодиагностика,       Самоочистка теплооб-ника Self clean,        Скрытый   дисплей</t>
  </si>
  <si>
    <t xml:space="preserve">AS07TL3HRA/1U07BR4ERA  </t>
  </si>
  <si>
    <t>Invertor</t>
  </si>
  <si>
    <t>2,1 / 2,2</t>
  </si>
  <si>
    <t>708х190х263</t>
  </si>
  <si>
    <t>А</t>
  </si>
  <si>
    <t>638/610</t>
  </si>
  <si>
    <t>Panasonic</t>
  </si>
  <si>
    <t>3.21/3.61</t>
  </si>
  <si>
    <t>1/4" 3/8"</t>
  </si>
  <si>
    <t>действуют скидки!!</t>
  </si>
  <si>
    <t xml:space="preserve">AS09TL3HRA/1U09BR4ERA  </t>
  </si>
  <si>
    <t>2,5 / 2,8</t>
  </si>
  <si>
    <t>778/775</t>
  </si>
  <si>
    <t xml:space="preserve">AS12TL3HRA/1U12MR4ERA </t>
  </si>
  <si>
    <t>3,5 / 3,7</t>
  </si>
  <si>
    <t>865х200х290</t>
  </si>
  <si>
    <t>1090/1000</t>
  </si>
  <si>
    <t>Hitachi</t>
  </si>
  <si>
    <t>3.21/3.7</t>
  </si>
  <si>
    <t>AS18TL2HRA/1U18ME2ERA</t>
  </si>
  <si>
    <t>5,0 / 6,0</t>
  </si>
  <si>
    <t>1008х225х318</t>
  </si>
  <si>
    <t>1560/1600</t>
  </si>
  <si>
    <t>Mitsubishi</t>
  </si>
  <si>
    <t>3.3/3.62</t>
  </si>
  <si>
    <t>1/4" 1/2"</t>
  </si>
  <si>
    <t xml:space="preserve">AS24TL2HRA/1U24RE8ERA  </t>
  </si>
  <si>
    <t>6,6/ 7,4</t>
  </si>
  <si>
    <t>1085х329х403</t>
  </si>
  <si>
    <t>2190/2050</t>
  </si>
  <si>
    <t>3.01/3.61</t>
  </si>
  <si>
    <r>
      <t xml:space="preserve"> </t>
    </r>
    <r>
      <rPr>
        <b/>
        <sz val="10"/>
        <color indexed="24"/>
        <rFont val="Times New Roman"/>
        <family val="1"/>
      </rPr>
      <t xml:space="preserve"> </t>
    </r>
    <r>
      <rPr>
        <b/>
        <sz val="10"/>
        <color indexed="54"/>
        <rFont val="Times New Roman"/>
        <family val="1"/>
      </rPr>
      <t>серия Elegant</t>
    </r>
  </si>
  <si>
    <t>AS07NA5HRA / 1U07BR4ERA</t>
  </si>
  <si>
    <t>2,2 / 2,6</t>
  </si>
  <si>
    <t>280*810*204</t>
  </si>
  <si>
    <t>3.35/3.8</t>
  </si>
  <si>
    <t>AS18ND5HRA / 1U18EN2ERA</t>
  </si>
  <si>
    <t>5,2 / 6,0</t>
  </si>
  <si>
    <t>322*997*235</t>
  </si>
  <si>
    <t>А+</t>
  </si>
  <si>
    <t>3.5/4,0</t>
  </si>
  <si>
    <t>HSU-24HNH03/R2/HSU-24HUN03/R2</t>
  </si>
  <si>
    <t>On / off</t>
  </si>
  <si>
    <t>7,3 / 7,6</t>
  </si>
  <si>
    <t xml:space="preserve">1115×336×248 </t>
  </si>
  <si>
    <t>3.31/3.62</t>
  </si>
  <si>
    <t>1/4" 5/8"</t>
  </si>
  <si>
    <r>
      <t xml:space="preserve"> </t>
    </r>
    <r>
      <rPr>
        <b/>
        <sz val="10"/>
        <color indexed="24"/>
        <rFont val="Times New Roman"/>
        <family val="1"/>
      </rPr>
      <t xml:space="preserve"> </t>
    </r>
    <r>
      <rPr>
        <b/>
        <sz val="10"/>
        <color indexed="54"/>
        <rFont val="Times New Roman"/>
        <family val="1"/>
      </rPr>
      <t>серия Lightera Premium</t>
    </r>
  </si>
  <si>
    <t xml:space="preserve"> Функция «Ecopilot»  Хладагент R-32   Wi-Fi управление  Модуль Nano-Aqua очистки и ионизации увлажненного воздуха 3D Airflow - объемный поток воздуха       Стабильная работа до -20оС (режим Охлаждения)     Стабильная работа до -30оС (режим Обогрева)
Адаптация для работы в России - наружный блок оснащен электроподогревателем дренажного подд</t>
  </si>
  <si>
    <t>AS09DCAHRA / 1U09JEТFRA</t>
  </si>
  <si>
    <t>2,6 / 3,2</t>
  </si>
  <si>
    <t xml:space="preserve">980×212×218 </t>
  </si>
  <si>
    <t>А+++</t>
  </si>
  <si>
    <t>3.3/3.6</t>
  </si>
  <si>
    <r>
      <t xml:space="preserve"> </t>
    </r>
    <r>
      <rPr>
        <b/>
        <sz val="10"/>
        <color indexed="24"/>
        <rFont val="Times New Roman"/>
        <family val="1"/>
      </rPr>
      <t xml:space="preserve"> </t>
    </r>
    <r>
      <rPr>
        <b/>
        <sz val="10"/>
        <color indexed="54"/>
        <rFont val="Times New Roman"/>
        <family val="1"/>
      </rPr>
      <t xml:space="preserve">серия CRISTAL  </t>
    </r>
  </si>
  <si>
    <t xml:space="preserve">  Wi-Fi управление       Ультрофиолетовая лампа        Супертихий (18 дб.)        Nano-Aguo ионизатор воздуха       Фотокаталитический  фильтр         Антибактериальный  фильтр    3-D Airflow -обьемный воздушный поток       до -15C ( охлаждение)         до -25C ( обогрев)         Комфортный сон    Авторестарт      Самодиаг ностика   Самоочистка  теплообменника   Скрытый дисплей</t>
  </si>
  <si>
    <t>AS09CB2HRA / 1U09JE7ERA</t>
  </si>
  <si>
    <t>2,7 / 3,0</t>
  </si>
  <si>
    <t>309*907*198</t>
  </si>
  <si>
    <t>А++</t>
  </si>
  <si>
    <t>4,0/4,0</t>
  </si>
  <si>
    <t>AS12CB1HRA / 1U12QE7ERA</t>
  </si>
  <si>
    <t>3,8 / 4,0</t>
  </si>
  <si>
    <t>3,8/3,5</t>
  </si>
  <si>
    <r>
      <t xml:space="preserve"> </t>
    </r>
    <r>
      <rPr>
        <b/>
        <sz val="10"/>
        <color indexed="24"/>
        <rFont val="Times New Roman"/>
        <family val="1"/>
      </rPr>
      <t xml:space="preserve"> </t>
    </r>
    <r>
      <rPr>
        <b/>
        <sz val="10"/>
        <color indexed="54"/>
        <rFont val="Times New Roman"/>
        <family val="1"/>
      </rPr>
      <t>серия Aqua</t>
    </r>
  </si>
  <si>
    <t xml:space="preserve">Супертихий (18 дб.)     Nano-Aguo ионизатор воздуха       Фотокаталитический  фильтр   Антибактериальный  фильтр
 3-D Airflow -обьемный воздушный поток           до -15C ( охлаждение)     до -25C ( обогрев)  Комфортный сон          Авторестарт         Самодиагностика   Самоочистка  теплообменника    Скрытый дисплей </t>
  </si>
  <si>
    <t>AS09QS2ERA / 1U09BS3ERA</t>
  </si>
  <si>
    <t>2,6 / 3,0</t>
  </si>
  <si>
    <t>860*175*285</t>
  </si>
  <si>
    <t>770/720</t>
  </si>
  <si>
    <t>Toshiba</t>
  </si>
  <si>
    <t>3,43/3,9</t>
  </si>
  <si>
    <r>
      <t>Спецпредложение</t>
    </r>
    <r>
      <rPr>
        <sz val="20"/>
        <color indexed="8"/>
        <rFont val="Calibri"/>
        <family val="2"/>
      </rPr>
      <t xml:space="preserve"> </t>
    </r>
    <r>
      <rPr>
        <b/>
        <sz val="26"/>
        <color indexed="17"/>
        <rFont val="Calibri"/>
        <family val="2"/>
      </rPr>
      <t>TCL</t>
    </r>
  </si>
  <si>
    <t>TCL Elite on/off</t>
  </si>
  <si>
    <t>TAC-07CHSA/XA21</t>
  </si>
  <si>
    <t>698*285*190</t>
  </si>
  <si>
    <t>A</t>
  </si>
  <si>
    <t>0,64/061</t>
  </si>
  <si>
    <t>Rechi</t>
  </si>
  <si>
    <t>3,21/3,61</t>
  </si>
  <si>
    <t>1/4"    3/8"</t>
  </si>
  <si>
    <t>TAC-09CHSA/XA21</t>
  </si>
  <si>
    <t>0,82/078</t>
  </si>
  <si>
    <t>3,22/3,62</t>
  </si>
  <si>
    <t>TAC-12CHSA/XA21</t>
  </si>
  <si>
    <t>777*250*201</t>
  </si>
  <si>
    <t>1,1/1,02</t>
  </si>
  <si>
    <t>3,21/3,62</t>
  </si>
  <si>
    <t>TAC-18CHSA/XA21</t>
  </si>
  <si>
    <t>910*294*206</t>
  </si>
  <si>
    <t>1,64/1,5</t>
  </si>
  <si>
    <t>3,23/3,61</t>
  </si>
  <si>
    <t>1/4"    1/2"</t>
  </si>
  <si>
    <t>TAC-24CHSA/XA21</t>
  </si>
  <si>
    <t>2,18/1,99</t>
  </si>
  <si>
    <t>HITACHI</t>
  </si>
  <si>
    <t>3,22/3,63</t>
  </si>
  <si>
    <t>1/4"    5/8"</t>
  </si>
  <si>
    <t>TCL Elite inverter</t>
  </si>
  <si>
    <t>TAC-07CHSA/XA31I</t>
  </si>
  <si>
    <t>TAC-09CHSA/XA31I</t>
  </si>
  <si>
    <t>TAC-12CHSA/XA31I</t>
  </si>
  <si>
    <t>TAC-18CHSA/XA31I</t>
  </si>
  <si>
    <t>TAC-24CHSA/XA31I</t>
  </si>
  <si>
    <r>
      <t>Спецпредложение</t>
    </r>
    <r>
      <rPr>
        <sz val="20"/>
        <color indexed="8"/>
        <rFont val="Calibri"/>
        <family val="2"/>
      </rPr>
      <t xml:space="preserve"> </t>
    </r>
    <r>
      <rPr>
        <b/>
        <sz val="26"/>
        <color indexed="17"/>
        <rFont val="Calibri"/>
        <family val="2"/>
      </rPr>
      <t>JAX</t>
    </r>
  </si>
  <si>
    <t>потребление</t>
  </si>
  <si>
    <r>
      <t xml:space="preserve">Модель 2019 </t>
    </r>
    <r>
      <rPr>
        <b/>
        <sz val="10"/>
        <color indexed="24"/>
        <rFont val="Times New Roman"/>
        <family val="1"/>
      </rPr>
      <t xml:space="preserve"> </t>
    </r>
    <r>
      <rPr>
        <b/>
        <sz val="10"/>
        <color indexed="54"/>
        <rFont val="Times New Roman"/>
        <family val="1"/>
      </rPr>
      <t>серия Brisbane</t>
    </r>
    <r>
      <rPr>
        <b/>
        <sz val="10"/>
        <color indexed="23"/>
        <rFont val="Times New Roman"/>
        <family val="1"/>
      </rPr>
      <t xml:space="preserve">  </t>
    </r>
    <r>
      <rPr>
        <b/>
        <sz val="10"/>
        <color indexed="52"/>
        <rFont val="Times New Roman"/>
        <family val="1"/>
      </rPr>
      <t>Invertor</t>
    </r>
  </si>
  <si>
    <t>ACiU-08HE Brisbane</t>
  </si>
  <si>
    <t>тепло-холод</t>
  </si>
  <si>
    <t>2,4 / 2,5</t>
  </si>
  <si>
    <t>708/190/263</t>
  </si>
  <si>
    <t>630/700</t>
  </si>
  <si>
    <t>3.25/3.65</t>
  </si>
  <si>
    <t>ACiU-10HE Brisbane</t>
  </si>
  <si>
    <t>770/820</t>
  </si>
  <si>
    <t>3.25/3.66</t>
  </si>
  <si>
    <t>ACiU-14HE Brisbane</t>
  </si>
  <si>
    <t>3,7 / 3,9</t>
  </si>
  <si>
    <t>865/200/290</t>
  </si>
  <si>
    <t>1010/1520</t>
  </si>
  <si>
    <t>3.22/3.64</t>
  </si>
  <si>
    <t>ACiU-20HE Brisbane</t>
  </si>
  <si>
    <t>6,0 / 6,5</t>
  </si>
  <si>
    <t>1008/225/318</t>
  </si>
  <si>
    <t>1560/1520</t>
  </si>
  <si>
    <t>3.21/3.62</t>
  </si>
  <si>
    <t>серия Tasmania</t>
  </si>
  <si>
    <t>ACN - 18 HE Tasmania</t>
  </si>
  <si>
    <t>5,0/5,0</t>
  </si>
  <si>
    <t>1,54/1,38</t>
  </si>
  <si>
    <t>3,25/3,61</t>
  </si>
  <si>
    <t>6,35/12,7</t>
  </si>
  <si>
    <t>ACN - 24 HE Tasmania</t>
  </si>
  <si>
    <t>6,8/7,2</t>
  </si>
  <si>
    <t>2,1/2</t>
  </si>
  <si>
    <t>3,24/3,61</t>
  </si>
  <si>
    <t>6,35/15,88</t>
  </si>
  <si>
    <t xml:space="preserve">     • Класс энергоэффективности А    • 3D Auto
• WiFi управление (опция)
• Функция самодиагностики
• Автоочистка
• Режим турбо</t>
  </si>
  <si>
    <t>ACI – 08 HE</t>
  </si>
  <si>
    <t>710_x001C_/240_x001C_/500</t>
  </si>
  <si>
    <t>685 /637</t>
  </si>
  <si>
    <t>GMCC</t>
  </si>
  <si>
    <t>ACI – 10 HE</t>
  </si>
  <si>
    <t>720_x001C_/260/_x001C_540</t>
  </si>
  <si>
    <t>825/747</t>
  </si>
  <si>
    <t>3,29/3,61</t>
  </si>
  <si>
    <t>ACI – 20 HE</t>
  </si>
  <si>
    <t>802/_x001C_298/_x001C_535</t>
  </si>
  <si>
    <t>1548/1440</t>
  </si>
  <si>
    <t>HIGHLY</t>
  </si>
  <si>
    <t>3,23/3,62</t>
  </si>
  <si>
    <t>ACI – 26 HE</t>
  </si>
  <si>
    <t>7,9 / 8,6</t>
  </si>
  <si>
    <t>2070/1880</t>
  </si>
  <si>
    <t xml:space="preserve"> серия LUXURY</t>
  </si>
  <si>
    <t>• Класс энергоэффективности А
• Функция самодиагностики
• Режим турбо</t>
  </si>
  <si>
    <t>JAX ACU – 26 HE</t>
  </si>
  <si>
    <t>1046/234/299</t>
  </si>
  <si>
    <t>2350/2230</t>
  </si>
  <si>
    <t>3.02/3.41</t>
  </si>
  <si>
    <r>
      <t>Спецпредложение</t>
    </r>
    <r>
      <rPr>
        <b/>
        <sz val="36"/>
        <color indexed="17"/>
        <rFont val="Calibri"/>
        <family val="2"/>
      </rPr>
      <t xml:space="preserve"> ROVEX</t>
    </r>
  </si>
  <si>
    <t>модель 2019 года</t>
  </si>
  <si>
    <t>3D AUTO, Gold Protect(покрытие теплообменника), авторестарт, скрытый LED дисплей с функцией отключения, Интеллектуальное размораживание, Режим сна, таймер, Автоматический перезапуск, Анти-холод, Память положения жалюзи, Функция самодиагностики, ECO режим,  Супер тихий режим.</t>
  </si>
  <si>
    <t>Rovex RS-07ST3</t>
  </si>
  <si>
    <t>680*206*252</t>
  </si>
  <si>
    <t>0,65/0,62</t>
  </si>
  <si>
    <t>3,23/3,54</t>
  </si>
  <si>
    <t>Rovex RS-09ST3</t>
  </si>
  <si>
    <t>0,75/0,7</t>
  </si>
  <si>
    <t>3,2/3,42</t>
  </si>
  <si>
    <t>Rovex RS-12ST3</t>
  </si>
  <si>
    <t>745*195*250</t>
  </si>
  <si>
    <t>1,0/1,03</t>
  </si>
  <si>
    <t>3,2/3,4</t>
  </si>
  <si>
    <t>Rovex RS-18ST3</t>
  </si>
  <si>
    <t>900*215*292</t>
  </si>
  <si>
    <t>1,58/1,41</t>
  </si>
  <si>
    <t>1/4"    ½"</t>
  </si>
  <si>
    <t>Rovex RS-24ST3</t>
  </si>
  <si>
    <t>905*573*323</t>
  </si>
  <si>
    <t>1,95/1,83</t>
  </si>
  <si>
    <t>3,21/3,33</t>
  </si>
  <si>
    <t>модель 2019 года invertor</t>
  </si>
  <si>
    <t>Rovex RS-07BS3</t>
  </si>
  <si>
    <t>2,2(1,2-3,0)</t>
  </si>
  <si>
    <t>2,4(1,2-3,0)</t>
  </si>
  <si>
    <t>780*202*275</t>
  </si>
  <si>
    <t>0,66(0,34-1,12)/0,63(0,32-1,08)</t>
  </si>
  <si>
    <t>3,35/3,96</t>
  </si>
  <si>
    <t>Rovex RS-09BS3</t>
  </si>
  <si>
    <t>2,65(1,6-3,3)</t>
  </si>
  <si>
    <t>2,9(1,3-3,6)</t>
  </si>
  <si>
    <t>780*202*276</t>
  </si>
  <si>
    <t>0,79(0,38-1,25)/0,73(0,32-1,1)</t>
  </si>
  <si>
    <t>3,35/3,97</t>
  </si>
  <si>
    <t>Rovex RS-12BS3</t>
  </si>
  <si>
    <t>3,5(1,8-3,9)</t>
  </si>
  <si>
    <t>3,7(1,7-4,2)</t>
  </si>
  <si>
    <t>1,09(0,5-1,49)/1,025(0,48-1,35)</t>
  </si>
  <si>
    <t>Rovex RS-18BS3</t>
  </si>
  <si>
    <t>5,0(1,4-5,5)</t>
  </si>
  <si>
    <t>5,0(1,25-5,9)</t>
  </si>
  <si>
    <t>850*202*276</t>
  </si>
  <si>
    <t>1,56(0,36-1,95)/1,39(0,37-1,85)</t>
  </si>
  <si>
    <t>Rovex RS-24BS3</t>
  </si>
  <si>
    <t>6,1(1,9-6,5)</t>
  </si>
  <si>
    <t>6,1(1,5-7,0)</t>
  </si>
  <si>
    <t>1055*240*313</t>
  </si>
  <si>
    <t>1,9(0,46-2,2)/1,79(0,45-2,1)</t>
  </si>
  <si>
    <t>3,21/3,41</t>
  </si>
  <si>
    <t>Rovex RS-07AUIN1</t>
  </si>
  <si>
    <t>2200 (1300~3000)</t>
  </si>
  <si>
    <t>2300 (1350~3300)</t>
  </si>
  <si>
    <t>690х283х199</t>
  </si>
  <si>
    <t>0,685/,637</t>
  </si>
  <si>
    <t>Rovex RS-09AUIN1</t>
  </si>
  <si>
    <t>2700(1450~3200)</t>
  </si>
  <si>
    <t>2800(1400~3300)</t>
  </si>
  <si>
    <t>0,83/0,75</t>
  </si>
  <si>
    <t>LANDA</t>
  </si>
  <si>
    <t>Rovex RS-12AUIN1</t>
  </si>
  <si>
    <t>3300(1400-3520)</t>
  </si>
  <si>
    <t>3500(1100-3750)</t>
  </si>
  <si>
    <t>1,03/,97</t>
  </si>
  <si>
    <t>Rovex RS-18AUIN1</t>
  </si>
  <si>
    <r>
      <t>5000(1800-5200</t>
    </r>
    <r>
      <rPr>
        <sz val="8"/>
        <rFont val="SimSun"/>
        <family val="2"/>
      </rPr>
      <t>）</t>
    </r>
  </si>
  <si>
    <r>
      <t>5100(1800-5300</t>
    </r>
    <r>
      <rPr>
        <sz val="8"/>
        <rFont val="SimSun"/>
        <family val="2"/>
      </rPr>
      <t>）</t>
    </r>
  </si>
  <si>
    <t>900х310х225</t>
  </si>
  <si>
    <t>1,548/1,41</t>
  </si>
  <si>
    <t>Сплит-системы On-Off настенного типа ( серия GS1) R410.  Функции: самоочистка, самодиагностика, рестарт, таймер, режим Турбо, мягкий старт, LED дисплей, высоковольтный электростатический фильтр, запуск при низком напряжении.</t>
  </si>
  <si>
    <t>Rovex RS-07GS1</t>
  </si>
  <si>
    <t>730_x001C_х254х184</t>
  </si>
  <si>
    <t>0,783/0,676</t>
  </si>
  <si>
    <t>2,81/3,4</t>
  </si>
  <si>
    <t>Rovex RS-09GS1</t>
  </si>
  <si>
    <t>794х265х_x001C_182</t>
  </si>
  <si>
    <t>0,939/0,853</t>
  </si>
  <si>
    <t>2,81/3,3</t>
  </si>
  <si>
    <t>Rovex RS-18GS1</t>
  </si>
  <si>
    <t>945×298×211</t>
  </si>
  <si>
    <t>1,46/1,43</t>
  </si>
  <si>
    <t>3,22/3,43</t>
  </si>
  <si>
    <t>Rovex RS-24GS1</t>
  </si>
  <si>
    <t>1,9/1,9</t>
  </si>
  <si>
    <t>3,24/3,45</t>
  </si>
  <si>
    <t>Серия ALS</t>
  </si>
  <si>
    <t>Сплит-системы настенного типа  R410. Технология трехмерного распространения воздуха, высокоэффективный волновой экранный фильтр, возможность подключения модуля Wi-Fi, скрытый дисплей, авторестарт, антикорозионное покрытие теплообменника, оцинкованный наружный блок.</t>
  </si>
  <si>
    <t>RS-18ALS1</t>
  </si>
  <si>
    <t>1,66/1,51</t>
  </si>
  <si>
    <t xml:space="preserve"> RS-24ALS1</t>
  </si>
  <si>
    <t>2,35/2,21</t>
  </si>
  <si>
    <t>3,01/3,21</t>
  </si>
  <si>
    <t xml:space="preserve"> RS-30ALS1</t>
  </si>
  <si>
    <t xml:space="preserve"> RS-36ALS1</t>
  </si>
  <si>
    <t xml:space="preserve"> RS-30AST1</t>
  </si>
  <si>
    <t>Полупром ROVEX</t>
  </si>
  <si>
    <t>Rovex RBC-18HR1/CCU-18HR1</t>
  </si>
  <si>
    <t>593x593x284 (650x650x30-панель)</t>
  </si>
  <si>
    <t>B</t>
  </si>
  <si>
    <t>1,76/1,80</t>
  </si>
  <si>
    <t>TOSHIBA</t>
  </si>
  <si>
    <t>3,01/3,22</t>
  </si>
  <si>
    <t>1/2"   1/4"</t>
  </si>
  <si>
    <t>Rovex RB-36HR1/CCU-36HR1</t>
  </si>
  <si>
    <t>835х835х240 (950х950х55 - панель)</t>
  </si>
  <si>
    <t>D</t>
  </si>
  <si>
    <t>3,77/3,50</t>
  </si>
  <si>
    <t>2,81/3,34</t>
  </si>
  <si>
    <t>3/8"   5/8"</t>
  </si>
  <si>
    <t>Rovex RB-48HR1/CCU-48HR1</t>
  </si>
  <si>
    <t>4,87/5,13</t>
  </si>
  <si>
    <t>2,87/3,02</t>
  </si>
  <si>
    <t>3/8"   3/4"</t>
  </si>
  <si>
    <t>Rovex RCF-18HR1/CCU-18HR1</t>
  </si>
  <si>
    <t>929х660х205</t>
  </si>
  <si>
    <t>1,72/1,77</t>
  </si>
  <si>
    <t>3,08/3,28</t>
  </si>
  <si>
    <t>Rovex RCF-48HR1/CCU-48HR1</t>
  </si>
  <si>
    <t>1631х660х205</t>
  </si>
  <si>
    <t>C</t>
  </si>
  <si>
    <t>Rovex RCF-60HR1/CCU-60HR1</t>
  </si>
  <si>
    <t>5,71/5,97</t>
  </si>
  <si>
    <t>3,08/3,10</t>
  </si>
  <si>
    <t>Rovex RD-24HR1/CCU-24HR1</t>
  </si>
  <si>
    <t>890x785x290</t>
  </si>
  <si>
    <t>2,34/2,35</t>
  </si>
  <si>
    <t>3,21/3,45</t>
  </si>
  <si>
    <t>3/8"    5/8"</t>
  </si>
  <si>
    <t>Rovex RD-36HR1/CCU-36HR1</t>
  </si>
  <si>
    <t>890х785х290</t>
  </si>
  <si>
    <t>3,73/3,50</t>
  </si>
  <si>
    <t>2,84/3,34</t>
  </si>
  <si>
    <t>Rovex RD-48HR1/CCU-48HR1</t>
  </si>
  <si>
    <t>1200x800x300</t>
  </si>
  <si>
    <t>3,08/3,08</t>
  </si>
  <si>
    <t>Расходные материалы</t>
  </si>
  <si>
    <t>Кронштейны</t>
  </si>
  <si>
    <t>от 20 пар</t>
  </si>
  <si>
    <t>цена за пару</t>
  </si>
  <si>
    <t>Кронштейны 400х420 (пара)</t>
  </si>
  <si>
    <t>нет</t>
  </si>
  <si>
    <t>Кронштейны 400х450 (пара) VIP</t>
  </si>
  <si>
    <t>В наличии</t>
  </si>
  <si>
    <t>Кронштейны 400х500 (пара)</t>
  </si>
  <si>
    <t>Кронштейны 450х500 (пара)</t>
  </si>
  <si>
    <t>Кронштейны 400х600 (пара)</t>
  </si>
  <si>
    <t>Кронштейны 500х600 (пара)</t>
  </si>
  <si>
    <t>Труба</t>
  </si>
  <si>
    <t>Цена от 20 бухт</t>
  </si>
  <si>
    <t>Цена за бухту</t>
  </si>
  <si>
    <t>Труба медная Майданпек  1/4"  (6). Толщина стенок 0,65 мм. Бухта 15 м</t>
  </si>
  <si>
    <t>Труба медная Майданпек  3/8"  (9). Толщина стенок 0,69 мм.  Бухта 15 м</t>
  </si>
  <si>
    <t>Труба медная Майданпек  1/2"  (12). Толщина стенок 0,69 мм.  Бухта 15 м</t>
  </si>
  <si>
    <t>Труба медная Майданпек  5/8"  (15). Толщина стенок 0,75 мм.  Бухта 15 м</t>
  </si>
  <si>
    <t>Труба медная Майданпек  3\4"  (19). Толщина стенок 0,79 мм.  Бухта 15 м</t>
  </si>
  <si>
    <t>Труба металлопластиковая дренажная</t>
  </si>
  <si>
    <t>Труба металлопластиковая 16 (100 м)  шовная</t>
  </si>
  <si>
    <t>Труба металлопластиковая 16 (200 м)  шовная</t>
  </si>
  <si>
    <t>Полиэтиленовая изоляция ENERGOFLEX</t>
  </si>
  <si>
    <t>цена за метр</t>
  </si>
  <si>
    <t xml:space="preserve">Трубка ENERGOFLEX BLACK STAR 06/6  (палка 2метра, 240 палок -  480м в упаковке) </t>
  </si>
  <si>
    <t>Трубка ENERGOFLEX BLACK STAR 10/6  (палка 2метра, 160 палок - 320м в упаковке)</t>
  </si>
  <si>
    <t>Трубка ENERGOFLEX BLACK STAR 12/6  (палка 2метра, 140 палок - 280м в упаковке)</t>
  </si>
  <si>
    <t>Трубка ENERGOFLEX BLACK STAR 15/6  (палка 2метра, 100 палок - 200м в упаковке)</t>
  </si>
  <si>
    <t>Трубка ENERGOFLEX BLACK STAR 18/6  (палка 2метра, 90 палок - 180м в упаковке)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</si>
</sst>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$-409]#,##0\ ;\-[$$-409]#,##0\ "/>
    <numFmt numFmtId="166" formatCode="#,##0\ [$руб.-419];[RED]\-#,##0\ [$руб.-419]"/>
    <numFmt numFmtId="167" formatCode="0.00_ "/>
    <numFmt numFmtId="168" formatCode="0.00"/>
    <numFmt numFmtId="169" formatCode="@"/>
    <numFmt numFmtId="170" formatCode="#,##0&quot;р.&quot;"/>
    <numFmt numFmtId="171" formatCode="DD/MMM"/>
    <numFmt numFmtId="172" formatCode="DD/MM/YY"/>
    <numFmt numFmtId="173" formatCode="[$$-8009]\ #,##0;[$$-8009]\-#,##0"/>
    <numFmt numFmtId="174" formatCode="0.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20"/>
      <color indexed="10"/>
      <name val="Calibri"/>
      <family val="2"/>
    </font>
    <font>
      <sz val="20"/>
      <color indexed="8"/>
      <name val="Calibri"/>
      <family val="2"/>
    </font>
    <font>
      <b/>
      <sz val="26"/>
      <color indexed="17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61"/>
      <name val="Times New Roman"/>
      <family val="1"/>
    </font>
    <font>
      <b/>
      <sz val="10"/>
      <color indexed="24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23"/>
      <name val="Times New Roman"/>
      <family val="1"/>
    </font>
    <font>
      <b/>
      <sz val="10"/>
      <color indexed="52"/>
      <name val="Times New Roman"/>
      <family val="1"/>
    </font>
    <font>
      <sz val="10"/>
      <color indexed="62"/>
      <name val="Arial"/>
      <family val="2"/>
    </font>
    <font>
      <sz val="10"/>
      <color indexed="52"/>
      <name val="Times New Roman"/>
      <family val="1"/>
    </font>
    <font>
      <sz val="10"/>
      <color indexed="12"/>
      <name val="Arial"/>
      <family val="2"/>
    </font>
    <font>
      <sz val="10"/>
      <color indexed="10"/>
      <name val="Calibri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sz val="10"/>
      <color indexed="54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MyriadPro-Regular"/>
      <family val="2"/>
    </font>
    <font>
      <sz val="9"/>
      <color indexed="8"/>
      <name val="Times New Roman"/>
      <family val="1"/>
    </font>
    <font>
      <b/>
      <sz val="9"/>
      <color indexed="19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MyriadPro-Regular"/>
      <family val="2"/>
    </font>
    <font>
      <sz val="9"/>
      <name val="Times New Roman"/>
      <family val="1"/>
    </font>
    <font>
      <b/>
      <sz val="10"/>
      <color indexed="54"/>
      <name val="Arial"/>
      <family val="2"/>
    </font>
    <font>
      <sz val="8"/>
      <color indexed="25"/>
      <name val="Arial"/>
      <family val="2"/>
    </font>
    <font>
      <sz val="10"/>
      <color indexed="59"/>
      <name val="Arial"/>
      <family val="2"/>
    </font>
    <font>
      <b/>
      <sz val="8"/>
      <color indexed="25"/>
      <name val="Arial"/>
      <family val="2"/>
    </font>
    <font>
      <b/>
      <sz val="8"/>
      <color indexed="57"/>
      <name val="Arial"/>
      <family val="2"/>
    </font>
    <font>
      <b/>
      <sz val="8"/>
      <color indexed="43"/>
      <name val="Arial"/>
      <family val="2"/>
    </font>
    <font>
      <sz val="10"/>
      <color indexed="63"/>
      <name val="Arial"/>
      <family val="2"/>
    </font>
    <font>
      <b/>
      <sz val="36"/>
      <color indexed="17"/>
      <name val="Calibri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b/>
      <u val="single"/>
      <sz val="14"/>
      <color indexed="10"/>
      <name val="Arial"/>
      <family val="2"/>
    </font>
    <font>
      <sz val="10"/>
      <color indexed="8"/>
      <name val="Times New Roman"/>
      <family val="1"/>
    </font>
    <font>
      <b/>
      <sz val="9"/>
      <color indexed="19"/>
      <name val="Times New Roman"/>
      <family val="1"/>
    </font>
    <font>
      <b/>
      <sz val="9"/>
      <color indexed="19"/>
      <name val="MyriadPro-Regular"/>
      <family val="2"/>
    </font>
    <font>
      <sz val="8"/>
      <name val="SimSun"/>
      <family val="2"/>
    </font>
    <font>
      <sz val="8"/>
      <color indexed="8"/>
      <name val="Times New Roman"/>
      <family val="1"/>
    </font>
    <font>
      <b/>
      <sz val="14"/>
      <color indexed="53"/>
      <name val="Arial"/>
      <family val="2"/>
    </font>
    <font>
      <b/>
      <sz val="9"/>
      <color indexed="53"/>
      <name val="Arial"/>
      <family val="2"/>
    </font>
    <font>
      <sz val="10"/>
      <color indexed="53"/>
      <name val="Arial"/>
      <family val="2"/>
    </font>
    <font>
      <sz val="1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19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3" fillId="0" borderId="0" xfId="0" applyFont="1" applyBorder="1" applyAlignment="1">
      <alignment horizontal="center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7" fillId="0" borderId="2" xfId="21" applyFont="1" applyFill="1" applyBorder="1" applyAlignment="1">
      <alignment horizontal="center" vertical="center" wrapText="1"/>
      <protection/>
    </xf>
    <xf numFmtId="165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4" fillId="0" borderId="6" xfId="0" applyFont="1" applyFill="1" applyBorder="1" applyAlignment="1">
      <alignment vertical="center" wrapText="1"/>
    </xf>
    <xf numFmtId="164" fontId="15" fillId="0" borderId="4" xfId="0" applyFont="1" applyBorder="1" applyAlignment="1">
      <alignment horizontal="center"/>
    </xf>
    <xf numFmtId="164" fontId="16" fillId="0" borderId="4" xfId="0" applyFont="1" applyFill="1" applyBorder="1" applyAlignment="1">
      <alignment horizontal="center" vertical="center" wrapText="1"/>
    </xf>
    <xf numFmtId="164" fontId="17" fillId="0" borderId="4" xfId="0" applyFont="1" applyBorder="1" applyAlignment="1">
      <alignment horizontal="center"/>
    </xf>
    <xf numFmtId="164" fontId="18" fillId="0" borderId="4" xfId="0" applyFont="1" applyFill="1" applyBorder="1" applyAlignment="1">
      <alignment horizontal="center" vertical="center" wrapText="1"/>
    </xf>
    <xf numFmtId="164" fontId="19" fillId="0" borderId="4" xfId="0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4" fontId="14" fillId="0" borderId="7" xfId="0" applyFont="1" applyFill="1" applyBorder="1" applyAlignment="1">
      <alignment vertical="center" wrapText="1"/>
    </xf>
    <xf numFmtId="164" fontId="11" fillId="2" borderId="8" xfId="0" applyFont="1" applyFill="1" applyBorder="1" applyAlignment="1">
      <alignment horizontal="center" vertical="center" wrapText="1"/>
    </xf>
    <xf numFmtId="164" fontId="20" fillId="0" borderId="4" xfId="0" applyFont="1" applyBorder="1" applyAlignment="1">
      <alignment horizontal="center"/>
    </xf>
    <xf numFmtId="164" fontId="21" fillId="0" borderId="4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4" fontId="21" fillId="0" borderId="4" xfId="0" applyFont="1" applyBorder="1" applyAlignment="1">
      <alignment wrapText="1"/>
    </xf>
    <xf numFmtId="164" fontId="20" fillId="0" borderId="9" xfId="0" applyFont="1" applyBorder="1" applyAlignment="1">
      <alignment horizontal="center"/>
    </xf>
    <xf numFmtId="164" fontId="15" fillId="0" borderId="9" xfId="0" applyFont="1" applyBorder="1" applyAlignment="1">
      <alignment horizontal="center"/>
    </xf>
    <xf numFmtId="164" fontId="17" fillId="0" borderId="9" xfId="0" applyFont="1" applyBorder="1" applyAlignment="1">
      <alignment horizontal="center"/>
    </xf>
    <xf numFmtId="164" fontId="21" fillId="0" borderId="9" xfId="0" applyFont="1" applyBorder="1" applyAlignment="1">
      <alignment wrapText="1"/>
    </xf>
    <xf numFmtId="164" fontId="18" fillId="0" borderId="9" xfId="0" applyFont="1" applyFill="1" applyBorder="1" applyAlignment="1">
      <alignment horizontal="center" vertical="center" wrapText="1"/>
    </xf>
    <xf numFmtId="164" fontId="19" fillId="0" borderId="9" xfId="0" applyFont="1" applyBorder="1" applyAlignment="1">
      <alignment horizontal="center"/>
    </xf>
    <xf numFmtId="166" fontId="17" fillId="0" borderId="9" xfId="0" applyNumberFormat="1" applyFont="1" applyBorder="1" applyAlignment="1">
      <alignment horizontal="center"/>
    </xf>
    <xf numFmtId="164" fontId="0" fillId="0" borderId="0" xfId="0" applyFont="1" applyAlignment="1">
      <alignment wrapText="1"/>
    </xf>
    <xf numFmtId="164" fontId="23" fillId="4" borderId="10" xfId="23" applyFont="1" applyFill="1" applyBorder="1" applyAlignment="1">
      <alignment horizontal="center" wrapText="1"/>
      <protection/>
    </xf>
    <xf numFmtId="167" fontId="0" fillId="2" borderId="0" xfId="0" applyNumberFormat="1" applyFill="1" applyBorder="1" applyAlignment="1">
      <alignment/>
    </xf>
    <xf numFmtId="164" fontId="0" fillId="0" borderId="0" xfId="0" applyFill="1" applyAlignment="1">
      <alignment/>
    </xf>
    <xf numFmtId="164" fontId="24" fillId="5" borderId="1" xfId="0" applyFont="1" applyFill="1" applyBorder="1" applyAlignment="1">
      <alignment horizontal="center" vertical="center"/>
    </xf>
    <xf numFmtId="168" fontId="25" fillId="5" borderId="2" xfId="21" applyNumberFormat="1" applyFont="1" applyFill="1" applyBorder="1" applyAlignment="1">
      <alignment horizontal="center" vertical="center"/>
      <protection/>
    </xf>
    <xf numFmtId="164" fontId="25" fillId="5" borderId="2" xfId="21" applyFont="1" applyFill="1" applyBorder="1" applyAlignment="1">
      <alignment horizontal="center" vertical="center"/>
      <protection/>
    </xf>
    <xf numFmtId="164" fontId="26" fillId="5" borderId="2" xfId="21" applyFont="1" applyFill="1" applyBorder="1" applyAlignment="1">
      <alignment horizontal="center" vertical="center"/>
      <protection/>
    </xf>
    <xf numFmtId="169" fontId="27" fillId="5" borderId="2" xfId="21" applyNumberFormat="1" applyFont="1" applyFill="1" applyBorder="1" applyAlignment="1">
      <alignment horizontal="center" vertical="center" wrapText="1"/>
      <protection/>
    </xf>
    <xf numFmtId="169" fontId="25" fillId="5" borderId="2" xfId="21" applyNumberFormat="1" applyFont="1" applyFill="1" applyBorder="1" applyAlignment="1">
      <alignment horizontal="center" vertical="center" wrapText="1"/>
      <protection/>
    </xf>
    <xf numFmtId="170" fontId="28" fillId="3" borderId="3" xfId="0" applyNumberFormat="1" applyFont="1" applyFill="1" applyBorder="1" applyAlignment="1">
      <alignment horizontal="center" vertical="center"/>
    </xf>
    <xf numFmtId="164" fontId="24" fillId="5" borderId="7" xfId="0" applyFont="1" applyFill="1" applyBorder="1" applyAlignment="1">
      <alignment horizontal="center" vertical="center"/>
    </xf>
    <xf numFmtId="168" fontId="25" fillId="5" borderId="4" xfId="21" applyNumberFormat="1" applyFont="1" applyFill="1" applyBorder="1" applyAlignment="1">
      <alignment horizontal="center" vertical="center"/>
      <protection/>
    </xf>
    <xf numFmtId="164" fontId="25" fillId="5" borderId="4" xfId="21" applyFont="1" applyFill="1" applyBorder="1" applyAlignment="1">
      <alignment horizontal="center" vertical="center"/>
      <protection/>
    </xf>
    <xf numFmtId="164" fontId="26" fillId="5" borderId="4" xfId="21" applyFont="1" applyFill="1" applyBorder="1" applyAlignment="1">
      <alignment horizontal="center" vertical="center"/>
      <protection/>
    </xf>
    <xf numFmtId="169" fontId="27" fillId="5" borderId="4" xfId="21" applyNumberFormat="1" applyFont="1" applyFill="1" applyBorder="1" applyAlignment="1">
      <alignment horizontal="center" vertical="center" wrapText="1"/>
      <protection/>
    </xf>
    <xf numFmtId="169" fontId="25" fillId="5" borderId="4" xfId="21" applyNumberFormat="1" applyFont="1" applyFill="1" applyBorder="1" applyAlignment="1">
      <alignment horizontal="center" vertical="center" wrapText="1"/>
      <protection/>
    </xf>
    <xf numFmtId="170" fontId="28" fillId="3" borderId="5" xfId="0" applyNumberFormat="1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8" fontId="25" fillId="5" borderId="12" xfId="21" applyNumberFormat="1" applyFont="1" applyFill="1" applyBorder="1" applyAlignment="1">
      <alignment horizontal="center" vertical="center"/>
      <protection/>
    </xf>
    <xf numFmtId="164" fontId="25" fillId="5" borderId="12" xfId="21" applyFont="1" applyFill="1" applyBorder="1" applyAlignment="1">
      <alignment horizontal="center" vertical="center"/>
      <protection/>
    </xf>
    <xf numFmtId="164" fontId="26" fillId="5" borderId="12" xfId="21" applyFont="1" applyFill="1" applyBorder="1" applyAlignment="1">
      <alignment horizontal="center" vertical="center"/>
      <protection/>
    </xf>
    <xf numFmtId="169" fontId="27" fillId="5" borderId="12" xfId="21" applyNumberFormat="1" applyFont="1" applyFill="1" applyBorder="1" applyAlignment="1">
      <alignment horizontal="center" vertical="center" wrapText="1"/>
      <protection/>
    </xf>
    <xf numFmtId="169" fontId="25" fillId="5" borderId="12" xfId="21" applyNumberFormat="1" applyFont="1" applyFill="1" applyBorder="1" applyAlignment="1">
      <alignment horizontal="center" vertical="center" wrapText="1"/>
      <protection/>
    </xf>
    <xf numFmtId="170" fontId="28" fillId="3" borderId="13" xfId="0" applyNumberFormat="1" applyFont="1" applyFill="1" applyBorder="1" applyAlignment="1">
      <alignment horizontal="center" vertical="center"/>
    </xf>
    <xf numFmtId="164" fontId="23" fillId="4" borderId="14" xfId="23" applyFont="1" applyFill="1" applyBorder="1" applyAlignment="1">
      <alignment horizontal="center" wrapText="1"/>
      <protection/>
    </xf>
    <xf numFmtId="164" fontId="29" fillId="6" borderId="1" xfId="0" applyFont="1" applyFill="1" applyBorder="1" applyAlignment="1">
      <alignment horizontal="center" vertical="center"/>
    </xf>
    <xf numFmtId="168" fontId="30" fillId="7" borderId="2" xfId="21" applyNumberFormat="1" applyFont="1" applyFill="1" applyBorder="1" applyAlignment="1">
      <alignment horizontal="center" vertical="center"/>
      <protection/>
    </xf>
    <xf numFmtId="164" fontId="30" fillId="7" borderId="2" xfId="21" applyFont="1" applyFill="1" applyBorder="1" applyAlignment="1">
      <alignment horizontal="center" vertical="center"/>
      <protection/>
    </xf>
    <xf numFmtId="164" fontId="31" fillId="7" borderId="2" xfId="21" applyFont="1" applyFill="1" applyBorder="1" applyAlignment="1">
      <alignment horizontal="center" vertical="center"/>
      <protection/>
    </xf>
    <xf numFmtId="169" fontId="32" fillId="7" borderId="2" xfId="21" applyNumberFormat="1" applyFont="1" applyFill="1" applyBorder="1" applyAlignment="1">
      <alignment horizontal="center" vertical="center" wrapText="1"/>
      <protection/>
    </xf>
    <xf numFmtId="169" fontId="30" fillId="7" borderId="2" xfId="21" applyNumberFormat="1" applyFont="1" applyFill="1" applyBorder="1" applyAlignment="1">
      <alignment horizontal="center" vertical="center" wrapText="1"/>
      <protection/>
    </xf>
    <xf numFmtId="164" fontId="6" fillId="0" borderId="2" xfId="0" applyFont="1" applyFill="1" applyBorder="1" applyAlignment="1">
      <alignment vertical="center" wrapText="1"/>
    </xf>
    <xf numFmtId="164" fontId="6" fillId="5" borderId="7" xfId="0" applyFont="1" applyFill="1" applyBorder="1" applyAlignment="1">
      <alignment horizontal="center" vertical="center" wrapText="1"/>
    </xf>
    <xf numFmtId="164" fontId="6" fillId="5" borderId="4" xfId="23" applyFont="1" applyFill="1" applyBorder="1" applyAlignment="1">
      <alignment horizontal="center" vertical="center" wrapText="1"/>
      <protection/>
    </xf>
    <xf numFmtId="164" fontId="6" fillId="5" borderId="4" xfId="0" applyFont="1" applyFill="1" applyBorder="1" applyAlignment="1">
      <alignment horizontal="center" vertical="center" wrapText="1"/>
    </xf>
    <xf numFmtId="164" fontId="6" fillId="5" borderId="4" xfId="23" applyFont="1" applyFill="1" applyBorder="1" applyAlignment="1">
      <alignment horizontal="center"/>
      <protection/>
    </xf>
    <xf numFmtId="164" fontId="6" fillId="5" borderId="7" xfId="23" applyFont="1" applyFill="1" applyBorder="1" applyAlignment="1">
      <alignment horizontal="center"/>
      <protection/>
    </xf>
    <xf numFmtId="164" fontId="33" fillId="0" borderId="15" xfId="0" applyFont="1" applyFill="1" applyBorder="1" applyAlignment="1">
      <alignment horizontal="center" vertical="center" wrapText="1"/>
    </xf>
    <xf numFmtId="171" fontId="6" fillId="5" borderId="4" xfId="23" applyNumberFormat="1" applyFont="1" applyFill="1" applyBorder="1" applyAlignment="1">
      <alignment horizontal="center" vertical="center" wrapText="1"/>
      <protection/>
    </xf>
    <xf numFmtId="172" fontId="6" fillId="5" borderId="4" xfId="23" applyNumberFormat="1" applyFont="1" applyFill="1" applyBorder="1" applyAlignment="1">
      <alignment horizontal="center" vertical="center" wrapText="1"/>
      <protection/>
    </xf>
    <xf numFmtId="173" fontId="34" fillId="2" borderId="7" xfId="0" applyNumberFormat="1" applyFont="1" applyFill="1" applyBorder="1" applyAlignment="1">
      <alignment horizontal="center" vertical="center"/>
    </xf>
    <xf numFmtId="164" fontId="35" fillId="2" borderId="5" xfId="0" applyFont="1" applyFill="1" applyBorder="1" applyAlignment="1">
      <alignment horizontal="center" vertical="center" wrapText="1"/>
    </xf>
    <xf numFmtId="164" fontId="36" fillId="3" borderId="7" xfId="0" applyFont="1" applyFill="1" applyBorder="1" applyAlignment="1">
      <alignment horizontal="center" vertical="center" wrapText="1"/>
    </xf>
    <xf numFmtId="164" fontId="36" fillId="3" borderId="4" xfId="23" applyFont="1" applyFill="1" applyBorder="1" applyAlignment="1">
      <alignment horizontal="center" vertical="center" wrapText="1"/>
      <protection/>
    </xf>
    <xf numFmtId="164" fontId="36" fillId="3" borderId="4" xfId="23" applyFont="1" applyFill="1" applyBorder="1" applyAlignment="1">
      <alignment horizontal="center"/>
      <protection/>
    </xf>
    <xf numFmtId="164" fontId="36" fillId="3" borderId="4" xfId="23" applyFont="1" applyFill="1" applyBorder="1" applyAlignment="1">
      <alignment/>
      <protection/>
    </xf>
    <xf numFmtId="164" fontId="36" fillId="3" borderId="4" xfId="23" applyFont="1" applyFill="1" applyBorder="1" applyAlignment="1">
      <alignment horizontal="center" wrapText="1"/>
      <protection/>
    </xf>
    <xf numFmtId="170" fontId="36" fillId="3" borderId="16" xfId="21" applyNumberFormat="1" applyFont="1" applyFill="1" applyBorder="1" applyAlignment="1">
      <alignment horizontal="center" vertical="center"/>
      <protection/>
    </xf>
    <xf numFmtId="164" fontId="8" fillId="5" borderId="7" xfId="0" applyFont="1" applyFill="1" applyBorder="1" applyAlignment="1">
      <alignment horizontal="center" vertical="center" wrapText="1"/>
    </xf>
    <xf numFmtId="164" fontId="8" fillId="5" borderId="4" xfId="23" applyFont="1" applyFill="1" applyBorder="1" applyAlignment="1">
      <alignment horizontal="center" vertical="center" wrapText="1"/>
      <protection/>
    </xf>
    <xf numFmtId="164" fontId="8" fillId="5" borderId="4" xfId="23" applyFont="1" applyFill="1" applyBorder="1" applyAlignment="1">
      <alignment horizontal="center"/>
      <protection/>
    </xf>
    <xf numFmtId="164" fontId="8" fillId="5" borderId="4" xfId="23" applyFont="1" applyFill="1" applyBorder="1" applyAlignment="1">
      <alignment/>
      <protection/>
    </xf>
    <xf numFmtId="164" fontId="8" fillId="5" borderId="4" xfId="23" applyFont="1" applyFill="1" applyBorder="1" applyAlignment="1">
      <alignment horizontal="center" wrapText="1"/>
      <protection/>
    </xf>
    <xf numFmtId="170" fontId="37" fillId="3" borderId="16" xfId="21" applyNumberFormat="1" applyFont="1" applyFill="1" applyBorder="1" applyAlignment="1">
      <alignment horizontal="center" vertical="center"/>
      <protection/>
    </xf>
    <xf numFmtId="164" fontId="38" fillId="8" borderId="17" xfId="0" applyFont="1" applyFill="1" applyBorder="1" applyAlignment="1">
      <alignment horizontal="center" vertical="center" wrapText="1"/>
    </xf>
    <xf numFmtId="164" fontId="34" fillId="2" borderId="7" xfId="0" applyFont="1" applyFill="1" applyBorder="1" applyAlignment="1">
      <alignment horizontal="center" vertical="center" wrapText="1"/>
    </xf>
    <xf numFmtId="164" fontId="39" fillId="2" borderId="5" xfId="0" applyFont="1" applyFill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19" xfId="0" applyBorder="1" applyAlignment="1">
      <alignment/>
    </xf>
    <xf numFmtId="164" fontId="36" fillId="3" borderId="20" xfId="0" applyFont="1" applyFill="1" applyBorder="1" applyAlignment="1">
      <alignment horizontal="center" vertical="center" wrapText="1"/>
    </xf>
    <xf numFmtId="164" fontId="36" fillId="3" borderId="21" xfId="23" applyFont="1" applyFill="1" applyBorder="1" applyAlignment="1">
      <alignment horizontal="center" vertical="center" wrapText="1"/>
      <protection/>
    </xf>
    <xf numFmtId="164" fontId="36" fillId="3" borderId="21" xfId="23" applyFont="1" applyFill="1" applyBorder="1" applyAlignment="1">
      <alignment horizontal="center"/>
      <protection/>
    </xf>
    <xf numFmtId="164" fontId="36" fillId="3" borderId="21" xfId="23" applyFont="1" applyFill="1" applyBorder="1" applyAlignment="1">
      <alignment/>
      <protection/>
    </xf>
    <xf numFmtId="170" fontId="36" fillId="3" borderId="22" xfId="21" applyNumberFormat="1" applyFont="1" applyFill="1" applyBorder="1" applyAlignment="1">
      <alignment horizontal="center" vertical="center"/>
      <protection/>
    </xf>
    <xf numFmtId="164" fontId="3" fillId="0" borderId="23" xfId="0" applyFont="1" applyBorder="1" applyAlignment="1">
      <alignment horizontal="center" vertical="center"/>
    </xf>
    <xf numFmtId="164" fontId="41" fillId="0" borderId="24" xfId="0" applyFont="1" applyFill="1" applyBorder="1" applyAlignment="1">
      <alignment horizontal="center" vertical="top"/>
    </xf>
    <xf numFmtId="164" fontId="42" fillId="0" borderId="25" xfId="0" applyFont="1" applyFill="1" applyBorder="1" applyAlignment="1">
      <alignment horizontal="center" vertical="center" wrapText="1"/>
    </xf>
    <xf numFmtId="164" fontId="43" fillId="0" borderId="26" xfId="0" applyFont="1" applyFill="1" applyBorder="1" applyAlignment="1">
      <alignment horizontal="center" vertical="top"/>
    </xf>
    <xf numFmtId="164" fontId="42" fillId="0" borderId="27" xfId="0" applyFont="1" applyFill="1" applyBorder="1" applyAlignment="1">
      <alignment horizontal="center" vertical="center" wrapText="1"/>
    </xf>
    <xf numFmtId="169" fontId="44" fillId="5" borderId="2" xfId="21" applyNumberFormat="1" applyFont="1" applyFill="1" applyBorder="1" applyAlignment="1">
      <alignment horizontal="center" vertical="center" wrapText="1"/>
      <protection/>
    </xf>
    <xf numFmtId="168" fontId="44" fillId="5" borderId="4" xfId="21" applyNumberFormat="1" applyFont="1" applyFill="1" applyBorder="1" applyAlignment="1">
      <alignment horizontal="center" vertical="center"/>
      <protection/>
    </xf>
    <xf numFmtId="164" fontId="44" fillId="5" borderId="4" xfId="21" applyFont="1" applyFill="1" applyBorder="1" applyAlignment="1">
      <alignment horizontal="center" vertical="center"/>
      <protection/>
    </xf>
    <xf numFmtId="169" fontId="44" fillId="5" borderId="4" xfId="21" applyNumberFormat="1" applyFont="1" applyFill="1" applyBorder="1" applyAlignment="1">
      <alignment horizontal="center" vertical="center" wrapText="1"/>
      <protection/>
    </xf>
    <xf numFmtId="168" fontId="44" fillId="5" borderId="12" xfId="21" applyNumberFormat="1" applyFont="1" applyFill="1" applyBorder="1" applyAlignment="1">
      <alignment horizontal="center" vertical="center"/>
      <protection/>
    </xf>
    <xf numFmtId="164" fontId="44" fillId="5" borderId="12" xfId="21" applyFont="1" applyFill="1" applyBorder="1" applyAlignment="1">
      <alignment horizontal="center" vertical="center"/>
      <protection/>
    </xf>
    <xf numFmtId="169" fontId="44" fillId="5" borderId="12" xfId="21" applyNumberFormat="1" applyFont="1" applyFill="1" applyBorder="1" applyAlignment="1">
      <alignment horizontal="center" vertical="center" wrapText="1"/>
      <protection/>
    </xf>
    <xf numFmtId="169" fontId="44" fillId="5" borderId="4" xfId="21" applyNumberFormat="1" applyFont="1" applyFill="1" applyBorder="1" applyAlignment="1">
      <alignment vertical="center" wrapText="1"/>
      <protection/>
    </xf>
    <xf numFmtId="170" fontId="28" fillId="3" borderId="16" xfId="0" applyNumberFormat="1" applyFont="1" applyFill="1" applyBorder="1" applyAlignment="1">
      <alignment horizontal="center" vertical="center"/>
    </xf>
    <xf numFmtId="164" fontId="28" fillId="3" borderId="7" xfId="0" applyFont="1" applyFill="1" applyBorder="1" applyAlignment="1">
      <alignment horizontal="center" vertical="center"/>
    </xf>
    <xf numFmtId="168" fontId="45" fillId="3" borderId="4" xfId="21" applyNumberFormat="1" applyFont="1" applyFill="1" applyBorder="1" applyAlignment="1">
      <alignment horizontal="center" vertical="center"/>
      <protection/>
    </xf>
    <xf numFmtId="164" fontId="45" fillId="3" borderId="4" xfId="21" applyFont="1" applyFill="1" applyBorder="1" applyAlignment="1">
      <alignment horizontal="center" vertical="center"/>
      <protection/>
    </xf>
    <xf numFmtId="164" fontId="46" fillId="3" borderId="4" xfId="21" applyFont="1" applyFill="1" applyBorder="1" applyAlignment="1">
      <alignment horizontal="center" vertical="center"/>
      <protection/>
    </xf>
    <xf numFmtId="169" fontId="45" fillId="3" borderId="4" xfId="21" applyNumberFormat="1" applyFont="1" applyFill="1" applyBorder="1" applyAlignment="1">
      <alignment horizontal="center" vertical="center" wrapText="1"/>
      <protection/>
    </xf>
    <xf numFmtId="169" fontId="45" fillId="3" borderId="4" xfId="21" applyNumberFormat="1" applyFont="1" applyFill="1" applyBorder="1" applyAlignment="1">
      <alignment vertical="center" wrapText="1"/>
      <protection/>
    </xf>
    <xf numFmtId="164" fontId="45" fillId="3" borderId="4" xfId="0" applyFont="1" applyFill="1" applyBorder="1" applyAlignment="1">
      <alignment horizontal="center" vertical="center"/>
    </xf>
    <xf numFmtId="164" fontId="45" fillId="3" borderId="4" xfId="0" applyFont="1" applyFill="1" applyBorder="1" applyAlignment="1">
      <alignment vertical="center"/>
    </xf>
    <xf numFmtId="164" fontId="28" fillId="3" borderId="11" xfId="0" applyFont="1" applyFill="1" applyBorder="1" applyAlignment="1">
      <alignment horizontal="center" vertical="center"/>
    </xf>
    <xf numFmtId="168" fontId="45" fillId="3" borderId="12" xfId="21" applyNumberFormat="1" applyFont="1" applyFill="1" applyBorder="1" applyAlignment="1">
      <alignment horizontal="center" vertical="center"/>
      <protection/>
    </xf>
    <xf numFmtId="164" fontId="45" fillId="3" borderId="12" xfId="21" applyFont="1" applyFill="1" applyBorder="1" applyAlignment="1">
      <alignment horizontal="center" vertical="center"/>
      <protection/>
    </xf>
    <xf numFmtId="169" fontId="45" fillId="3" borderId="12" xfId="21" applyNumberFormat="1" applyFont="1" applyFill="1" applyBorder="1" applyAlignment="1">
      <alignment horizontal="center" vertical="center" wrapText="1"/>
      <protection/>
    </xf>
    <xf numFmtId="169" fontId="45" fillId="3" borderId="12" xfId="21" applyNumberFormat="1" applyFont="1" applyFill="1" applyBorder="1" applyAlignment="1">
      <alignment vertical="center" wrapText="1"/>
      <protection/>
    </xf>
    <xf numFmtId="170" fontId="28" fillId="3" borderId="28" xfId="0" applyNumberFormat="1" applyFont="1" applyFill="1" applyBorder="1" applyAlignment="1">
      <alignment horizontal="center" vertical="center"/>
    </xf>
    <xf numFmtId="164" fontId="28" fillId="3" borderId="29" xfId="0" applyFont="1" applyFill="1" applyBorder="1" applyAlignment="1">
      <alignment horizontal="center" vertical="center"/>
    </xf>
    <xf numFmtId="168" fontId="45" fillId="3" borderId="30" xfId="21" applyNumberFormat="1" applyFont="1" applyFill="1" applyBorder="1" applyAlignment="1">
      <alignment horizontal="center" vertical="center"/>
      <protection/>
    </xf>
    <xf numFmtId="164" fontId="45" fillId="3" borderId="30" xfId="21" applyFont="1" applyFill="1" applyBorder="1" applyAlignment="1">
      <alignment horizontal="center" vertical="center"/>
      <protection/>
    </xf>
    <xf numFmtId="169" fontId="45" fillId="3" borderId="30" xfId="21" applyNumberFormat="1" applyFont="1" applyFill="1" applyBorder="1" applyAlignment="1">
      <alignment horizontal="center" vertical="center" wrapText="1"/>
      <protection/>
    </xf>
    <xf numFmtId="169" fontId="45" fillId="3" borderId="30" xfId="21" applyNumberFormat="1" applyFont="1" applyFill="1" applyBorder="1" applyAlignment="1">
      <alignment vertical="center" wrapText="1"/>
      <protection/>
    </xf>
    <xf numFmtId="170" fontId="28" fillId="3" borderId="31" xfId="0" applyNumberFormat="1" applyFont="1" applyFill="1" applyBorder="1" applyAlignment="1">
      <alignment horizontal="center" vertical="center"/>
    </xf>
    <xf numFmtId="164" fontId="23" fillId="0" borderId="32" xfId="0" applyFont="1" applyBorder="1" applyAlignment="1">
      <alignment horizontal="center"/>
    </xf>
    <xf numFmtId="164" fontId="44" fillId="9" borderId="33" xfId="0" applyFont="1" applyFill="1" applyBorder="1" applyAlignment="1">
      <alignment horizontal="center" vertical="center"/>
    </xf>
    <xf numFmtId="174" fontId="44" fillId="9" borderId="34" xfId="0" applyNumberFormat="1" applyFont="1" applyFill="1" applyBorder="1" applyAlignment="1">
      <alignment horizontal="center" vertical="center" wrapText="1"/>
    </xf>
    <xf numFmtId="164" fontId="44" fillId="9" borderId="34" xfId="0" applyFont="1" applyFill="1" applyBorder="1" applyAlignment="1">
      <alignment horizontal="center" vertical="center" wrapText="1"/>
    </xf>
    <xf numFmtId="164" fontId="44" fillId="9" borderId="34" xfId="0" applyFont="1" applyFill="1" applyBorder="1" applyAlignment="1">
      <alignment horizontal="center" vertical="center"/>
    </xf>
    <xf numFmtId="164" fontId="48" fillId="9" borderId="34" xfId="0" applyFont="1" applyFill="1" applyBorder="1" applyAlignment="1">
      <alignment horizontal="center" vertical="center" wrapText="1"/>
    </xf>
    <xf numFmtId="164" fontId="44" fillId="9" borderId="35" xfId="0" applyFont="1" applyFill="1" applyBorder="1" applyAlignment="1">
      <alignment horizontal="center" vertical="center"/>
    </xf>
    <xf numFmtId="174" fontId="44" fillId="9" borderId="36" xfId="0" applyNumberFormat="1" applyFont="1" applyFill="1" applyBorder="1" applyAlignment="1">
      <alignment horizontal="center" vertical="center" wrapText="1"/>
    </xf>
    <xf numFmtId="164" fontId="44" fillId="9" borderId="36" xfId="0" applyFont="1" applyFill="1" applyBorder="1" applyAlignment="1">
      <alignment horizontal="center" vertical="center" wrapText="1"/>
    </xf>
    <xf numFmtId="164" fontId="44" fillId="9" borderId="36" xfId="0" applyFont="1" applyFill="1" applyBorder="1" applyAlignment="1">
      <alignment horizontal="center" vertical="center"/>
    </xf>
    <xf numFmtId="164" fontId="48" fillId="9" borderId="36" xfId="0" applyFont="1" applyFill="1" applyBorder="1" applyAlignment="1">
      <alignment horizontal="center" vertical="center"/>
    </xf>
    <xf numFmtId="164" fontId="44" fillId="9" borderId="37" xfId="0" applyFont="1" applyFill="1" applyBorder="1" applyAlignment="1">
      <alignment horizontal="center" vertical="center"/>
    </xf>
    <xf numFmtId="174" fontId="44" fillId="9" borderId="38" xfId="0" applyNumberFormat="1" applyFont="1" applyFill="1" applyBorder="1" applyAlignment="1">
      <alignment horizontal="center" vertical="center"/>
    </xf>
    <xf numFmtId="164" fontId="44" fillId="9" borderId="38" xfId="0" applyFont="1" applyFill="1" applyBorder="1" applyAlignment="1">
      <alignment horizontal="center" vertical="center"/>
    </xf>
    <xf numFmtId="169" fontId="44" fillId="9" borderId="38" xfId="21" applyNumberFormat="1" applyFont="1" applyFill="1" applyBorder="1" applyAlignment="1">
      <alignment horizontal="center" vertical="center" wrapText="1"/>
      <protection/>
    </xf>
    <xf numFmtId="164" fontId="48" fillId="9" borderId="38" xfId="0" applyFont="1" applyFill="1" applyBorder="1" applyAlignment="1">
      <alignment horizontal="center" vertical="center" wrapText="1"/>
    </xf>
    <xf numFmtId="170" fontId="28" fillId="3" borderId="39" xfId="0" applyNumberFormat="1" applyFont="1" applyFill="1" applyBorder="1" applyAlignment="1">
      <alignment horizontal="center" vertical="center"/>
    </xf>
    <xf numFmtId="174" fontId="44" fillId="9" borderId="36" xfId="0" applyNumberFormat="1" applyFont="1" applyFill="1" applyBorder="1" applyAlignment="1">
      <alignment horizontal="center" vertical="center"/>
    </xf>
    <xf numFmtId="164" fontId="44" fillId="9" borderId="40" xfId="0" applyFont="1" applyFill="1" applyBorder="1" applyAlignment="1">
      <alignment horizontal="center" vertical="center"/>
    </xf>
    <xf numFmtId="174" fontId="44" fillId="9" borderId="41" xfId="0" applyNumberFormat="1" applyFont="1" applyFill="1" applyBorder="1" applyAlignment="1">
      <alignment horizontal="center" vertical="center"/>
    </xf>
    <xf numFmtId="164" fontId="44" fillId="9" borderId="41" xfId="0" applyFont="1" applyFill="1" applyBorder="1" applyAlignment="1">
      <alignment horizontal="center" vertical="center"/>
    </xf>
    <xf numFmtId="164" fontId="48" fillId="9" borderId="41" xfId="0" applyFont="1" applyFill="1" applyBorder="1" applyAlignment="1">
      <alignment horizontal="center" vertical="center"/>
    </xf>
    <xf numFmtId="170" fontId="28" fillId="3" borderId="42" xfId="0" applyNumberFormat="1" applyFont="1" applyFill="1" applyBorder="1" applyAlignment="1">
      <alignment horizontal="center" vertical="center"/>
    </xf>
    <xf numFmtId="164" fontId="48" fillId="9" borderId="36" xfId="0" applyFont="1" applyFill="1" applyBorder="1" applyAlignment="1">
      <alignment horizontal="center" vertical="center" wrapText="1"/>
    </xf>
    <xf numFmtId="170" fontId="28" fillId="3" borderId="43" xfId="0" applyNumberFormat="1" applyFont="1" applyFill="1" applyBorder="1" applyAlignment="1">
      <alignment horizontal="center" vertical="center"/>
    </xf>
    <xf numFmtId="164" fontId="49" fillId="10" borderId="44" xfId="20" applyFont="1" applyFill="1" applyBorder="1" applyAlignment="1">
      <alignment horizontal="center" vertical="center"/>
      <protection/>
    </xf>
    <xf numFmtId="164" fontId="0" fillId="0" borderId="0" xfId="20" applyFont="1">
      <alignment/>
      <protection/>
    </xf>
    <xf numFmtId="164" fontId="50" fillId="10" borderId="36" xfId="20" applyFont="1" applyFill="1" applyBorder="1" applyAlignment="1">
      <alignment horizontal="center"/>
      <protection/>
    </xf>
    <xf numFmtId="164" fontId="50" fillId="10" borderId="36" xfId="20" applyFont="1" applyFill="1" applyBorder="1" applyAlignment="1">
      <alignment/>
      <protection/>
    </xf>
    <xf numFmtId="164" fontId="50" fillId="10" borderId="45" xfId="20" applyFont="1" applyFill="1" applyBorder="1" applyAlignment="1">
      <alignment/>
      <protection/>
    </xf>
    <xf numFmtId="164" fontId="50" fillId="10" borderId="46" xfId="20" applyFont="1" applyFill="1" applyBorder="1" applyAlignment="1">
      <alignment/>
      <protection/>
    </xf>
    <xf numFmtId="164" fontId="28" fillId="11" borderId="47" xfId="20" applyFont="1" applyFill="1" applyBorder="1" applyAlignment="1">
      <alignment horizontal="left"/>
      <protection/>
    </xf>
    <xf numFmtId="164" fontId="28" fillId="11" borderId="22" xfId="20" applyFont="1" applyFill="1" applyBorder="1" applyAlignment="1">
      <alignment horizontal="left"/>
      <protection/>
    </xf>
    <xf numFmtId="170" fontId="28" fillId="11" borderId="48" xfId="22" applyNumberFormat="1" applyFont="1" applyFill="1" applyBorder="1" applyAlignment="1">
      <alignment horizontal="center" vertical="center" wrapText="1"/>
      <protection/>
    </xf>
    <xf numFmtId="164" fontId="28" fillId="11" borderId="49" xfId="20" applyFont="1" applyFill="1" applyBorder="1" applyAlignment="1">
      <alignment horizontal="center" vertical="center"/>
      <protection/>
    </xf>
    <xf numFmtId="164" fontId="0" fillId="11" borderId="50" xfId="20" applyFont="1" applyFill="1" applyBorder="1" applyAlignment="1">
      <alignment horizontal="center" vertical="center"/>
      <protection/>
    </xf>
    <xf numFmtId="164" fontId="28" fillId="11" borderId="4" xfId="20" applyFont="1" applyFill="1" applyBorder="1" applyAlignment="1">
      <alignment horizontal="left"/>
      <protection/>
    </xf>
    <xf numFmtId="170" fontId="28" fillId="11" borderId="4" xfId="22" applyNumberFormat="1" applyFont="1" applyFill="1" applyBorder="1" applyAlignment="1">
      <alignment horizontal="center" vertical="center" wrapText="1"/>
      <protection/>
    </xf>
    <xf numFmtId="170" fontId="28" fillId="11" borderId="51" xfId="22" applyNumberFormat="1" applyFont="1" applyFill="1" applyBorder="1" applyAlignment="1">
      <alignment horizontal="center" vertical="center" wrapText="1"/>
      <protection/>
    </xf>
    <xf numFmtId="164" fontId="28" fillId="11" borderId="22" xfId="20" applyFont="1" applyFill="1" applyBorder="1" applyAlignment="1">
      <alignment horizontal="center" vertical="center"/>
      <protection/>
    </xf>
    <xf numFmtId="164" fontId="0" fillId="11" borderId="39" xfId="20" applyFont="1" applyFill="1" applyBorder="1" applyAlignment="1">
      <alignment horizontal="center" vertical="center"/>
      <protection/>
    </xf>
    <xf numFmtId="164" fontId="28" fillId="11" borderId="52" xfId="20" applyFont="1" applyFill="1" applyBorder="1" applyAlignment="1">
      <alignment/>
      <protection/>
    </xf>
    <xf numFmtId="164" fontId="28" fillId="11" borderId="53" xfId="20" applyFont="1" applyFill="1" applyBorder="1" applyAlignment="1">
      <alignment/>
      <protection/>
    </xf>
    <xf numFmtId="170" fontId="28" fillId="11" borderId="9" xfId="22" applyNumberFormat="1" applyFont="1" applyFill="1" applyBorder="1" applyAlignment="1">
      <alignment horizontal="center" vertical="center" wrapText="1"/>
      <protection/>
    </xf>
    <xf numFmtId="164" fontId="0" fillId="11" borderId="5" xfId="20" applyFont="1" applyFill="1" applyBorder="1" applyAlignment="1">
      <alignment horizontal="center" vertical="center"/>
      <protection/>
    </xf>
    <xf numFmtId="164" fontId="28" fillId="11" borderId="16" xfId="20" applyFont="1" applyFill="1" applyBorder="1" applyAlignment="1">
      <alignment/>
      <protection/>
    </xf>
    <xf numFmtId="164" fontId="28" fillId="11" borderId="54" xfId="20" applyFont="1" applyFill="1" applyBorder="1" applyAlignment="1">
      <alignment/>
      <protection/>
    </xf>
    <xf numFmtId="164" fontId="28" fillId="11" borderId="16" xfId="20" applyFont="1" applyFill="1" applyBorder="1" applyAlignment="1">
      <alignment horizontal="left"/>
      <protection/>
    </xf>
    <xf numFmtId="164" fontId="28" fillId="11" borderId="16" xfId="20" applyFont="1" applyFill="1" applyBorder="1" applyAlignment="1">
      <alignment horizontal="center" vertical="center"/>
      <protection/>
    </xf>
    <xf numFmtId="164" fontId="28" fillId="11" borderId="52" xfId="20" applyFont="1" applyFill="1" applyBorder="1" applyAlignment="1">
      <alignment horizontal="left"/>
      <protection/>
    </xf>
    <xf numFmtId="164" fontId="28" fillId="11" borderId="22" xfId="20" applyFont="1" applyFill="1" applyBorder="1" applyAlignment="1">
      <alignment/>
      <protection/>
    </xf>
    <xf numFmtId="164" fontId="28" fillId="11" borderId="55" xfId="20" applyFont="1" applyFill="1" applyBorder="1" applyAlignment="1">
      <alignment/>
      <protection/>
    </xf>
    <xf numFmtId="164" fontId="28" fillId="11" borderId="56" xfId="20" applyFont="1" applyFill="1" applyBorder="1" applyAlignment="1">
      <alignment/>
      <protection/>
    </xf>
    <xf numFmtId="170" fontId="28" fillId="11" borderId="52" xfId="22" applyNumberFormat="1" applyFont="1" applyFill="1" applyBorder="1" applyAlignment="1">
      <alignment horizontal="center" vertical="center" wrapText="1"/>
      <protection/>
    </xf>
    <xf numFmtId="164" fontId="28" fillId="11" borderId="57" xfId="20" applyFont="1" applyFill="1" applyBorder="1" applyAlignment="1">
      <alignment horizontal="center" vertical="center"/>
      <protection/>
    </xf>
    <xf numFmtId="164" fontId="50" fillId="10" borderId="58" xfId="20" applyFont="1" applyFill="1" applyBorder="1" applyAlignment="1">
      <alignment horizontal="center" vertical="center"/>
      <protection/>
    </xf>
    <xf numFmtId="164" fontId="50" fillId="10" borderId="59" xfId="20" applyFont="1" applyFill="1" applyBorder="1" applyAlignment="1">
      <alignment horizontal="center" vertical="center"/>
      <protection/>
    </xf>
    <xf numFmtId="164" fontId="51" fillId="10" borderId="60" xfId="20" applyFont="1" applyFill="1" applyBorder="1" applyAlignment="1">
      <alignment horizontal="center" vertical="center"/>
      <protection/>
    </xf>
    <xf numFmtId="164" fontId="28" fillId="11" borderId="51" xfId="20" applyFont="1" applyFill="1" applyBorder="1" applyAlignment="1">
      <alignment horizontal="left"/>
      <protection/>
    </xf>
    <xf numFmtId="164" fontId="28" fillId="11" borderId="47" xfId="20" applyFont="1" applyFill="1" applyBorder="1" applyAlignment="1">
      <alignment horizontal="center" vertical="center"/>
      <protection/>
    </xf>
    <xf numFmtId="164" fontId="52" fillId="11" borderId="5" xfId="20" applyFont="1" applyFill="1" applyBorder="1" applyAlignment="1">
      <alignment horizontal="center" vertical="center"/>
      <protection/>
    </xf>
    <xf numFmtId="164" fontId="52" fillId="0" borderId="0" xfId="20" applyFont="1">
      <alignment/>
      <protection/>
    </xf>
    <xf numFmtId="164" fontId="28" fillId="11" borderId="21" xfId="20" applyFont="1" applyFill="1" applyBorder="1" applyAlignment="1">
      <alignment horizontal="left"/>
      <protection/>
    </xf>
    <xf numFmtId="164" fontId="28" fillId="11" borderId="61" xfId="20" applyFont="1" applyFill="1" applyBorder="1" applyAlignment="1">
      <alignment horizontal="center" vertical="center"/>
      <protection/>
    </xf>
    <xf numFmtId="164" fontId="50" fillId="10" borderId="62" xfId="20" applyFont="1" applyFill="1" applyBorder="1" applyAlignment="1">
      <alignment horizontal="center" vertical="center"/>
      <protection/>
    </xf>
    <xf numFmtId="164" fontId="50" fillId="10" borderId="47" xfId="20" applyFont="1" applyFill="1" applyBorder="1" applyAlignment="1">
      <alignment horizontal="center" vertical="center"/>
      <protection/>
    </xf>
    <xf numFmtId="164" fontId="51" fillId="10" borderId="63" xfId="20" applyFont="1" applyFill="1" applyBorder="1" applyAlignment="1">
      <alignment horizontal="center" vertical="center"/>
      <protection/>
    </xf>
    <xf numFmtId="170" fontId="28" fillId="11" borderId="55" xfId="22" applyNumberFormat="1" applyFont="1" applyFill="1" applyBorder="1" applyAlignment="1">
      <alignment horizontal="center" vertical="center" wrapText="1"/>
      <protection/>
    </xf>
    <xf numFmtId="164" fontId="28" fillId="11" borderId="64" xfId="20" applyFont="1" applyFill="1" applyBorder="1" applyAlignment="1">
      <alignment horizontal="center" vertical="center"/>
      <protection/>
    </xf>
    <xf numFmtId="164" fontId="28" fillId="11" borderId="65" xfId="20" applyFont="1" applyFill="1" applyBorder="1" applyAlignment="1">
      <alignment horizontal="left"/>
      <protection/>
    </xf>
    <xf numFmtId="164" fontId="28" fillId="11" borderId="66" xfId="20" applyFont="1" applyFill="1" applyBorder="1" applyAlignment="1">
      <alignment horizontal="center" vertical="center"/>
      <protection/>
    </xf>
    <xf numFmtId="164" fontId="28" fillId="11" borderId="67" xfId="20" applyFont="1" applyFill="1" applyBorder="1" applyAlignment="1">
      <alignment horizontal="left"/>
      <protection/>
    </xf>
    <xf numFmtId="170" fontId="28" fillId="11" borderId="61" xfId="22" applyNumberFormat="1" applyFont="1" applyFill="1" applyBorder="1" applyAlignment="1">
      <alignment horizontal="center" vertical="center" wrapText="1"/>
      <protection/>
    </xf>
    <xf numFmtId="164" fontId="28" fillId="11" borderId="57" xfId="20" applyFont="1" applyFill="1" applyBorder="1" applyAlignment="1">
      <alignment vertical="center"/>
      <protection/>
    </xf>
    <xf numFmtId="164" fontId="50" fillId="10" borderId="68" xfId="20" applyFont="1" applyFill="1" applyBorder="1" applyAlignment="1">
      <alignment horizontal="center" vertical="center"/>
      <protection/>
    </xf>
    <xf numFmtId="164" fontId="50" fillId="10" borderId="69" xfId="20" applyFont="1" applyFill="1" applyBorder="1" applyAlignment="1">
      <alignment horizontal="center" vertical="center"/>
      <protection/>
    </xf>
    <xf numFmtId="164" fontId="50" fillId="10" borderId="36" xfId="20" applyFont="1" applyFill="1" applyBorder="1" applyAlignment="1">
      <alignment horizontal="center" vertical="center"/>
      <protection/>
    </xf>
    <xf numFmtId="164" fontId="50" fillId="10" borderId="70" xfId="20" applyFont="1" applyFill="1" applyBorder="1" applyAlignment="1">
      <alignment horizontal="center" vertical="center"/>
      <protection/>
    </xf>
    <xf numFmtId="164" fontId="51" fillId="10" borderId="70" xfId="20" applyFont="1" applyFill="1" applyBorder="1" applyAlignment="1">
      <alignment horizontal="center" vertical="center"/>
      <protection/>
    </xf>
    <xf numFmtId="164" fontId="0" fillId="0" borderId="18" xfId="20" applyFont="1" applyBorder="1">
      <alignment/>
      <protection/>
    </xf>
    <xf numFmtId="164" fontId="28" fillId="11" borderId="53" xfId="20" applyFont="1" applyFill="1" applyBorder="1" applyAlignment="1">
      <alignment horizontal="left"/>
      <protection/>
    </xf>
    <xf numFmtId="164" fontId="28" fillId="11" borderId="54" xfId="20" applyFont="1" applyFill="1" applyBorder="1" applyAlignment="1">
      <alignment horizontal="left"/>
      <protection/>
    </xf>
    <xf numFmtId="164" fontId="28" fillId="11" borderId="4" xfId="20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 3" xfId="20"/>
    <cellStyle name="Обычный_Прайс-лист (кондиционеры NEOCLIMA) октябрь 2010" xfId="21"/>
    <cellStyle name="Обычный_Лист1 2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669999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5CE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6C05"/>
      <rgbColor rgb="00FF6600"/>
      <rgbColor rgb="00306575"/>
      <rgbColor rgb="0081D41A"/>
      <rgbColor rgb="00003366"/>
      <rgbColor rgb="00476A02"/>
      <rgbColor rgb="00003300"/>
      <rgbColor rgb="00212204"/>
      <rgbColor rgb="00993300"/>
      <rgbColor rgb="00FF3333"/>
      <rgbColor rgb="0035526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52</xdr:row>
      <xdr:rowOff>104775</xdr:rowOff>
    </xdr:from>
    <xdr:to>
      <xdr:col>0</xdr:col>
      <xdr:colOff>1962150</xdr:colOff>
      <xdr:row>52</xdr:row>
      <xdr:rowOff>685800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287125"/>
          <a:ext cx="15335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419100</xdr:colOff>
      <xdr:row>74</xdr:row>
      <xdr:rowOff>114300</xdr:rowOff>
    </xdr:from>
    <xdr:to>
      <xdr:col>0</xdr:col>
      <xdr:colOff>1647825</xdr:colOff>
      <xdr:row>74</xdr:row>
      <xdr:rowOff>514350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5830550"/>
          <a:ext cx="12382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361950</xdr:colOff>
      <xdr:row>74</xdr:row>
      <xdr:rowOff>171450</xdr:rowOff>
    </xdr:from>
    <xdr:to>
      <xdr:col>0</xdr:col>
      <xdr:colOff>1924050</xdr:colOff>
      <xdr:row>74</xdr:row>
      <xdr:rowOff>695325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5887700"/>
          <a:ext cx="15621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495300</xdr:colOff>
      <xdr:row>100</xdr:row>
      <xdr:rowOff>161925</xdr:rowOff>
    </xdr:from>
    <xdr:to>
      <xdr:col>0</xdr:col>
      <xdr:colOff>1847850</xdr:colOff>
      <xdr:row>102</xdr:row>
      <xdr:rowOff>161925</xdr:rowOff>
    </xdr:to>
    <xdr:pic>
      <xdr:nvPicPr>
        <xdr:cNvPr id="4" name="Рисунок 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18907125"/>
          <a:ext cx="13525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35</xdr:col>
      <xdr:colOff>352425</xdr:colOff>
      <xdr:row>103</xdr:row>
      <xdr:rowOff>19050</xdr:rowOff>
    </xdr:from>
    <xdr:to>
      <xdr:col>38</xdr:col>
      <xdr:colOff>352425</xdr:colOff>
      <xdr:row>105</xdr:row>
      <xdr:rowOff>161925</xdr:rowOff>
    </xdr:to>
    <xdr:sp>
      <xdr:nvSpPr>
        <xdr:cNvPr id="5" name="AutoShape 43"/>
        <xdr:cNvSpPr>
          <a:spLocks/>
        </xdr:cNvSpPr>
      </xdr:nvSpPr>
      <xdr:spPr>
        <a:xfrm>
          <a:off x="26555700" y="19373850"/>
          <a:ext cx="23145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866775</xdr:colOff>
      <xdr:row>62</xdr:row>
      <xdr:rowOff>257175</xdr:rowOff>
    </xdr:from>
    <xdr:to>
      <xdr:col>0</xdr:col>
      <xdr:colOff>2076450</xdr:colOff>
      <xdr:row>62</xdr:row>
      <xdr:rowOff>676275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12773025"/>
          <a:ext cx="12096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857250</xdr:colOff>
      <xdr:row>68</xdr:row>
      <xdr:rowOff>276225</xdr:rowOff>
    </xdr:from>
    <xdr:to>
      <xdr:col>1</xdr:col>
      <xdr:colOff>19050</xdr:colOff>
      <xdr:row>68</xdr:row>
      <xdr:rowOff>723900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0" y="14287500"/>
          <a:ext cx="13430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4;&#1075;&#1083;&#1072;&#1074;&#1083;&#1077;&#1085;&#1080;&#1077;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7109375" style="0" customWidth="1"/>
    <col min="2" max="2" width="13.00390625" style="0" customWidth="1"/>
    <col min="3" max="3" width="13.57421875" style="0" customWidth="1"/>
    <col min="4" max="4" width="5.140625" style="0" customWidth="1"/>
    <col min="5" max="5" width="13.57421875" style="0" customWidth="1"/>
    <col min="6" max="6" width="7.57421875" style="0" customWidth="1"/>
    <col min="7" max="7" width="12.00390625" style="1" customWidth="1"/>
    <col min="8" max="8" width="12.00390625" style="0" customWidth="1"/>
    <col min="9" max="9" width="9.57421875" style="0" customWidth="1"/>
    <col min="10" max="10" width="10.140625" style="0" customWidth="1"/>
    <col min="11" max="11" width="13.57421875" style="0" customWidth="1"/>
    <col min="12" max="12" width="15.421875" style="0" customWidth="1"/>
    <col min="13" max="23" width="8.7109375" style="0" customWidth="1"/>
    <col min="24" max="16384" width="11.57421875" style="0" customWidth="1"/>
  </cols>
  <sheetData>
    <row r="1" spans="1:2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</row>
    <row r="2" spans="1:23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</row>
    <row r="3" spans="1:23" ht="27.7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  <c r="J3" s="7" t="s">
        <v>11</v>
      </c>
      <c r="K3" s="9" t="s">
        <v>12</v>
      </c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</row>
    <row r="4" spans="1:23" ht="17.25" customHeight="1">
      <c r="A4" s="6"/>
      <c r="B4" s="7"/>
      <c r="C4" s="10" t="s">
        <v>13</v>
      </c>
      <c r="D4" s="11" t="s">
        <v>14</v>
      </c>
      <c r="E4" s="7"/>
      <c r="F4" s="7"/>
      <c r="G4" s="7"/>
      <c r="H4" s="7"/>
      <c r="I4" s="8"/>
      <c r="J4" s="7"/>
      <c r="K4" s="9"/>
      <c r="L4" s="3"/>
      <c r="M4" s="3"/>
      <c r="N4" s="3"/>
      <c r="O4" s="3"/>
      <c r="P4" s="3"/>
      <c r="Q4" s="3"/>
      <c r="R4" s="3"/>
      <c r="S4" s="3"/>
      <c r="T4" s="3"/>
      <c r="U4" s="4"/>
      <c r="V4" s="4"/>
      <c r="W4" s="4"/>
    </row>
    <row r="5" spans="1:23" ht="7.5" customHeight="1">
      <c r="A5" s="6"/>
      <c r="B5" s="7"/>
      <c r="C5" s="12"/>
      <c r="D5" s="12"/>
      <c r="E5" s="12"/>
      <c r="F5" s="12"/>
      <c r="G5" s="12"/>
      <c r="H5" s="12"/>
      <c r="I5" s="12"/>
      <c r="J5" s="12"/>
      <c r="K5" s="12"/>
      <c r="L5" s="3"/>
      <c r="M5" s="3"/>
      <c r="N5" s="3"/>
      <c r="O5" s="3"/>
      <c r="P5" s="3"/>
      <c r="Q5" s="3"/>
      <c r="R5" s="3"/>
      <c r="S5" s="3"/>
      <c r="T5" s="3"/>
      <c r="U5" s="4"/>
      <c r="V5" s="4"/>
      <c r="W5" s="4"/>
    </row>
    <row r="6" spans="1:23" ht="16.5" customHeight="1">
      <c r="A6" s="13" t="s">
        <v>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ht="27.75" customHeight="1">
      <c r="A7" s="14" t="s">
        <v>16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3"/>
      <c r="O7" s="3"/>
      <c r="P7" s="3"/>
      <c r="Q7" s="3"/>
      <c r="R7" s="3"/>
      <c r="S7" s="3"/>
      <c r="T7" s="3"/>
      <c r="U7" s="4"/>
      <c r="V7" s="4"/>
      <c r="W7" s="4"/>
    </row>
    <row r="8" spans="1:23" ht="16.5" customHeight="1">
      <c r="A8" s="15" t="s">
        <v>17</v>
      </c>
      <c r="B8" s="16" t="s">
        <v>18</v>
      </c>
      <c r="C8" s="17" t="s">
        <v>19</v>
      </c>
      <c r="D8" s="18"/>
      <c r="E8" s="18" t="s">
        <v>20</v>
      </c>
      <c r="F8" s="19" t="s">
        <v>21</v>
      </c>
      <c r="G8" s="18" t="s">
        <v>22</v>
      </c>
      <c r="H8" s="18" t="s">
        <v>23</v>
      </c>
      <c r="I8" s="18" t="s">
        <v>24</v>
      </c>
      <c r="J8" s="20" t="s">
        <v>25</v>
      </c>
      <c r="K8" s="21">
        <v>19500</v>
      </c>
      <c r="L8" s="3" t="s">
        <v>26</v>
      </c>
      <c r="M8" s="3"/>
      <c r="N8" s="3"/>
      <c r="O8" s="3"/>
      <c r="P8" s="3"/>
      <c r="Q8" s="3"/>
      <c r="R8" s="3"/>
      <c r="S8" s="3"/>
      <c r="T8" s="3"/>
      <c r="U8" s="4"/>
      <c r="V8" s="4"/>
      <c r="W8" s="4"/>
    </row>
    <row r="9" spans="1:23" ht="16.5" customHeight="1">
      <c r="A9" s="22" t="s">
        <v>27</v>
      </c>
      <c r="B9" s="16" t="s">
        <v>18</v>
      </c>
      <c r="C9" s="17" t="s">
        <v>28</v>
      </c>
      <c r="D9" s="18"/>
      <c r="E9" s="18" t="s">
        <v>20</v>
      </c>
      <c r="F9" s="19" t="s">
        <v>21</v>
      </c>
      <c r="G9" s="18" t="s">
        <v>29</v>
      </c>
      <c r="H9" s="18" t="s">
        <v>23</v>
      </c>
      <c r="I9" s="18" t="s">
        <v>24</v>
      </c>
      <c r="J9" s="20" t="s">
        <v>25</v>
      </c>
      <c r="K9" s="21">
        <v>20800</v>
      </c>
      <c r="L9" s="3" t="s">
        <v>26</v>
      </c>
      <c r="M9" s="3"/>
      <c r="N9" s="3"/>
      <c r="O9" s="3"/>
      <c r="P9" s="3"/>
      <c r="Q9" s="3"/>
      <c r="R9" s="3"/>
      <c r="S9" s="3"/>
      <c r="T9" s="3"/>
      <c r="U9" s="4"/>
      <c r="V9" s="4"/>
      <c r="W9" s="4"/>
    </row>
    <row r="10" spans="1:23" ht="16.5" customHeight="1">
      <c r="A10" s="22" t="s">
        <v>30</v>
      </c>
      <c r="B10" s="16" t="s">
        <v>18</v>
      </c>
      <c r="C10" s="17" t="s">
        <v>31</v>
      </c>
      <c r="D10" s="18"/>
      <c r="E10" s="18" t="s">
        <v>32</v>
      </c>
      <c r="F10" s="19" t="s">
        <v>21</v>
      </c>
      <c r="G10" s="18" t="s">
        <v>33</v>
      </c>
      <c r="H10" s="18" t="s">
        <v>34</v>
      </c>
      <c r="I10" s="18" t="s">
        <v>35</v>
      </c>
      <c r="J10" s="20" t="s">
        <v>25</v>
      </c>
      <c r="K10" s="21">
        <v>23700</v>
      </c>
      <c r="L10" s="3" t="s">
        <v>26</v>
      </c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</row>
    <row r="11" spans="1:23" ht="16.5" customHeight="1">
      <c r="A11" s="22" t="s">
        <v>36</v>
      </c>
      <c r="B11" s="16" t="s">
        <v>18</v>
      </c>
      <c r="C11" s="17" t="s">
        <v>37</v>
      </c>
      <c r="D11" s="18"/>
      <c r="E11" s="18" t="s">
        <v>38</v>
      </c>
      <c r="F11" s="19" t="s">
        <v>21</v>
      </c>
      <c r="G11" s="18" t="s">
        <v>39</v>
      </c>
      <c r="H11" s="18" t="s">
        <v>40</v>
      </c>
      <c r="I11" s="18" t="s">
        <v>41</v>
      </c>
      <c r="J11" s="20" t="s">
        <v>42</v>
      </c>
      <c r="K11" s="21">
        <v>34900</v>
      </c>
      <c r="L11" s="3" t="s">
        <v>26</v>
      </c>
      <c r="M11" s="3"/>
      <c r="N11" s="3"/>
      <c r="O11" s="3"/>
      <c r="P11" s="3"/>
      <c r="Q11" s="3"/>
      <c r="R11" s="3"/>
      <c r="S11" s="3"/>
      <c r="T11" s="3"/>
      <c r="U11" s="4"/>
      <c r="V11" s="4"/>
      <c r="W11" s="4"/>
    </row>
    <row r="12" spans="1:23" ht="16.5" customHeight="1">
      <c r="A12" s="15" t="s">
        <v>43</v>
      </c>
      <c r="B12" s="16" t="s">
        <v>18</v>
      </c>
      <c r="C12" s="17" t="s">
        <v>44</v>
      </c>
      <c r="D12" s="18"/>
      <c r="E12" s="18" t="s">
        <v>45</v>
      </c>
      <c r="F12" s="19" t="s">
        <v>21</v>
      </c>
      <c r="G12" s="18" t="s">
        <v>46</v>
      </c>
      <c r="H12" s="18" t="s">
        <v>40</v>
      </c>
      <c r="I12" s="18" t="s">
        <v>47</v>
      </c>
      <c r="J12" s="20" t="s">
        <v>42</v>
      </c>
      <c r="K12" s="21">
        <v>46300</v>
      </c>
      <c r="L12" s="3" t="s">
        <v>26</v>
      </c>
      <c r="M12" s="3"/>
      <c r="N12" s="3"/>
      <c r="O12" s="3"/>
      <c r="P12" s="3"/>
      <c r="Q12" s="3"/>
      <c r="R12" s="3"/>
      <c r="S12" s="3"/>
      <c r="T12" s="3"/>
      <c r="U12" s="4"/>
      <c r="V12" s="4"/>
      <c r="W12" s="4"/>
    </row>
    <row r="13" spans="1:23" ht="14.25" customHeight="1">
      <c r="A13" s="13" t="s">
        <v>48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"/>
      <c r="M13" s="3"/>
      <c r="N13" s="3"/>
      <c r="O13" s="3"/>
      <c r="P13" s="3"/>
      <c r="Q13" s="3"/>
      <c r="R13" s="3"/>
      <c r="S13" s="3"/>
      <c r="T13" s="3"/>
      <c r="U13" s="4"/>
      <c r="V13" s="4"/>
      <c r="W13" s="4"/>
    </row>
    <row r="14" spans="1:23" ht="6.75" customHeight="1" hidden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"/>
      <c r="M14" s="3"/>
      <c r="N14" s="3"/>
      <c r="O14" s="3"/>
      <c r="P14" s="3"/>
      <c r="Q14" s="3"/>
      <c r="R14" s="3"/>
      <c r="S14" s="3"/>
      <c r="T14" s="3"/>
      <c r="U14" s="4"/>
      <c r="V14" s="4"/>
      <c r="W14" s="4"/>
    </row>
    <row r="15" spans="1:23" ht="16.5" customHeight="1">
      <c r="A15" s="24" t="s">
        <v>49</v>
      </c>
      <c r="B15" s="16" t="s">
        <v>18</v>
      </c>
      <c r="C15" s="17" t="s">
        <v>50</v>
      </c>
      <c r="D15" s="18"/>
      <c r="E15" s="25" t="s">
        <v>51</v>
      </c>
      <c r="F15" s="19" t="s">
        <v>21</v>
      </c>
      <c r="G15" s="18"/>
      <c r="H15" s="18" t="s">
        <v>23</v>
      </c>
      <c r="I15" s="18" t="s">
        <v>52</v>
      </c>
      <c r="J15" s="20" t="s">
        <v>25</v>
      </c>
      <c r="K15" s="21">
        <v>19556</v>
      </c>
      <c r="L15" s="26"/>
      <c r="M15" s="3"/>
      <c r="N15" s="3"/>
      <c r="O15" s="3"/>
      <c r="P15" s="3"/>
      <c r="Q15" s="3"/>
      <c r="R15" s="3"/>
      <c r="S15" s="3"/>
      <c r="T15" s="3"/>
      <c r="U15" s="4"/>
      <c r="V15" s="4"/>
      <c r="W15" s="4"/>
    </row>
    <row r="16" spans="1:23" ht="16.5" customHeight="1">
      <c r="A16" s="24" t="s">
        <v>53</v>
      </c>
      <c r="B16" s="16" t="s">
        <v>18</v>
      </c>
      <c r="C16" s="17" t="s">
        <v>54</v>
      </c>
      <c r="D16" s="18"/>
      <c r="E16" s="25" t="s">
        <v>55</v>
      </c>
      <c r="F16" s="19" t="s">
        <v>56</v>
      </c>
      <c r="G16" s="18"/>
      <c r="H16" s="18" t="s">
        <v>40</v>
      </c>
      <c r="I16" s="18" t="s">
        <v>57</v>
      </c>
      <c r="J16" s="20" t="s">
        <v>42</v>
      </c>
      <c r="K16" s="21">
        <v>37377</v>
      </c>
      <c r="L16" s="3"/>
      <c r="M16" s="3"/>
      <c r="N16" s="3"/>
      <c r="O16" s="3"/>
      <c r="P16" s="3"/>
      <c r="Q16" s="3"/>
      <c r="R16" s="3"/>
      <c r="S16" s="3"/>
      <c r="T16" s="3"/>
      <c r="U16" s="4"/>
      <c r="V16" s="4"/>
      <c r="W16" s="4"/>
    </row>
    <row r="17" spans="1:23" ht="16.5" customHeight="1">
      <c r="A17" s="24" t="s">
        <v>58</v>
      </c>
      <c r="B17" s="16" t="s">
        <v>59</v>
      </c>
      <c r="C17" s="17" t="s">
        <v>60</v>
      </c>
      <c r="D17" s="18"/>
      <c r="E17" s="27" t="s">
        <v>61</v>
      </c>
      <c r="F17" s="19" t="s">
        <v>21</v>
      </c>
      <c r="G17" s="18"/>
      <c r="H17" s="18" t="s">
        <v>23</v>
      </c>
      <c r="I17" s="18" t="s">
        <v>62</v>
      </c>
      <c r="J17" s="20" t="s">
        <v>63</v>
      </c>
      <c r="K17" s="21">
        <v>35565</v>
      </c>
      <c r="L17" s="3"/>
      <c r="M17" s="3"/>
      <c r="N17" s="3"/>
      <c r="O17" s="3"/>
      <c r="P17" s="3"/>
      <c r="Q17" s="3"/>
      <c r="R17" s="3"/>
      <c r="S17" s="3"/>
      <c r="T17" s="3"/>
      <c r="U17" s="4"/>
      <c r="V17" s="4"/>
      <c r="W17" s="4"/>
    </row>
    <row r="18" spans="1:23" ht="18" customHeight="1">
      <c r="A18" s="13" t="s">
        <v>64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3"/>
      <c r="N18" s="3"/>
      <c r="O18" s="3"/>
      <c r="P18" s="3"/>
      <c r="Q18" s="3"/>
      <c r="R18" s="3"/>
      <c r="S18" s="3"/>
      <c r="T18" s="3"/>
      <c r="U18" s="4"/>
      <c r="V18" s="4"/>
      <c r="W18" s="4"/>
    </row>
    <row r="19" spans="1:23" ht="42.75" customHeight="1">
      <c r="A19" s="23" t="s">
        <v>65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3"/>
      <c r="M19" s="3"/>
      <c r="N19" s="3"/>
      <c r="O19" s="3"/>
      <c r="P19" s="3"/>
      <c r="Q19" s="3"/>
      <c r="R19" s="3"/>
      <c r="S19" s="3"/>
      <c r="T19" s="3"/>
      <c r="U19" s="4"/>
      <c r="V19" s="4"/>
      <c r="W19" s="4"/>
    </row>
    <row r="20" spans="1:23" ht="16.5" customHeight="1">
      <c r="A20" s="28" t="s">
        <v>66</v>
      </c>
      <c r="B20" s="29" t="s">
        <v>18</v>
      </c>
      <c r="C20" s="17" t="s">
        <v>67</v>
      </c>
      <c r="D20" s="30"/>
      <c r="E20" s="31" t="s">
        <v>68</v>
      </c>
      <c r="F20" s="32" t="s">
        <v>69</v>
      </c>
      <c r="G20" s="30"/>
      <c r="H20" s="30" t="s">
        <v>23</v>
      </c>
      <c r="I20" s="30" t="s">
        <v>70</v>
      </c>
      <c r="J20" s="33" t="s">
        <v>25</v>
      </c>
      <c r="K20" s="34">
        <v>48140</v>
      </c>
      <c r="L20" s="35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</row>
    <row r="21" spans="1:23" ht="16.5" customHeight="1">
      <c r="A21" s="13" t="s">
        <v>71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"/>
      <c r="M21" s="3"/>
      <c r="N21" s="3"/>
      <c r="O21" s="3"/>
      <c r="P21" s="3"/>
      <c r="Q21" s="3"/>
      <c r="R21" s="3"/>
      <c r="S21" s="3"/>
      <c r="T21" s="3"/>
      <c r="U21" s="4"/>
      <c r="V21" s="4"/>
      <c r="W21" s="4"/>
    </row>
    <row r="22" spans="1:23" ht="42.75" customHeight="1">
      <c r="A22" s="23" t="s">
        <v>72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3"/>
      <c r="M22" s="3"/>
      <c r="N22" s="3"/>
      <c r="O22" s="3"/>
      <c r="P22" s="3"/>
      <c r="Q22" s="3"/>
      <c r="R22" s="3"/>
      <c r="S22" s="3"/>
      <c r="T22" s="3"/>
      <c r="U22" s="4"/>
      <c r="V22" s="4"/>
      <c r="W22" s="4"/>
    </row>
    <row r="23" spans="1:23" ht="16.5" customHeight="1">
      <c r="A23" s="24" t="s">
        <v>73</v>
      </c>
      <c r="B23" s="16" t="s">
        <v>18</v>
      </c>
      <c r="C23" s="17" t="s">
        <v>74</v>
      </c>
      <c r="D23" s="18"/>
      <c r="E23" s="25" t="s">
        <v>75</v>
      </c>
      <c r="F23" s="19" t="s">
        <v>76</v>
      </c>
      <c r="G23" s="18"/>
      <c r="H23" s="18" t="s">
        <v>40</v>
      </c>
      <c r="I23" s="18" t="s">
        <v>77</v>
      </c>
      <c r="J23" s="20" t="s">
        <v>25</v>
      </c>
      <c r="K23" s="21">
        <v>36105</v>
      </c>
      <c r="L23" s="3"/>
      <c r="M23" s="3"/>
      <c r="N23" s="3"/>
      <c r="O23" s="3"/>
      <c r="P23" s="3"/>
      <c r="Q23" s="3"/>
      <c r="R23" s="3"/>
      <c r="S23" s="3"/>
      <c r="T23" s="3"/>
      <c r="U23" s="4"/>
      <c r="V23" s="4"/>
      <c r="W23" s="4"/>
    </row>
    <row r="24" spans="1:23" ht="16.5" customHeight="1">
      <c r="A24" s="24" t="s">
        <v>78</v>
      </c>
      <c r="B24" s="16" t="s">
        <v>18</v>
      </c>
      <c r="C24" s="17" t="s">
        <v>79</v>
      </c>
      <c r="D24" s="18"/>
      <c r="E24" s="25" t="s">
        <v>75</v>
      </c>
      <c r="F24" s="19" t="s">
        <v>76</v>
      </c>
      <c r="G24" s="18"/>
      <c r="H24" s="18" t="s">
        <v>40</v>
      </c>
      <c r="I24" s="18" t="s">
        <v>80</v>
      </c>
      <c r="J24" s="20" t="s">
        <v>25</v>
      </c>
      <c r="K24" s="21">
        <v>38043</v>
      </c>
      <c r="L24" s="3"/>
      <c r="M24" s="3"/>
      <c r="N24" s="3"/>
      <c r="O24" s="3"/>
      <c r="P24" s="3"/>
      <c r="Q24" s="3"/>
      <c r="R24" s="3"/>
      <c r="S24" s="3"/>
      <c r="T24" s="3"/>
      <c r="U24" s="4"/>
      <c r="V24" s="4"/>
      <c r="W24" s="4"/>
    </row>
    <row r="25" spans="1:23" ht="16.5" customHeight="1">
      <c r="A25" s="13" t="s">
        <v>81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"/>
      <c r="M25" s="3"/>
      <c r="N25" s="3"/>
      <c r="O25" s="3"/>
      <c r="P25" s="3"/>
      <c r="Q25" s="3"/>
      <c r="R25" s="3"/>
      <c r="S25" s="3"/>
      <c r="T25" s="3"/>
      <c r="U25" s="4"/>
      <c r="V25" s="4"/>
      <c r="W25" s="4"/>
    </row>
    <row r="26" spans="1:23" ht="36" customHeight="1">
      <c r="A26" s="23" t="s">
        <v>82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"/>
      <c r="M26" s="3"/>
      <c r="N26" s="3"/>
      <c r="O26" s="3"/>
      <c r="P26" s="3"/>
      <c r="Q26" s="3"/>
      <c r="R26" s="3"/>
      <c r="S26" s="3"/>
      <c r="T26" s="3"/>
      <c r="U26" s="4"/>
      <c r="V26" s="4"/>
      <c r="W26" s="4"/>
    </row>
    <row r="27" spans="1:23" ht="16.5" customHeight="1">
      <c r="A27" s="24" t="s">
        <v>83</v>
      </c>
      <c r="B27" s="16" t="s">
        <v>18</v>
      </c>
      <c r="C27" s="17" t="s">
        <v>84</v>
      </c>
      <c r="D27" s="18"/>
      <c r="E27" s="25" t="s">
        <v>85</v>
      </c>
      <c r="F27" s="18"/>
      <c r="G27" s="18" t="s">
        <v>86</v>
      </c>
      <c r="H27" s="18" t="s">
        <v>87</v>
      </c>
      <c r="I27" s="18" t="s">
        <v>88</v>
      </c>
      <c r="J27" s="20" t="s">
        <v>25</v>
      </c>
      <c r="K27" s="21">
        <v>26906</v>
      </c>
      <c r="L27" s="3"/>
      <c r="M27" s="3"/>
      <c r="N27" s="3"/>
      <c r="O27" s="3"/>
      <c r="P27" s="3"/>
      <c r="Q27" s="3"/>
      <c r="R27" s="3"/>
      <c r="S27" s="3"/>
      <c r="T27" s="3"/>
      <c r="U27" s="4"/>
      <c r="V27" s="4"/>
      <c r="W27" s="4"/>
    </row>
    <row r="28" spans="1:23" ht="12.75">
      <c r="A28" s="5" t="s">
        <v>89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3"/>
      <c r="M28" s="3"/>
      <c r="N28" s="3"/>
      <c r="O28" s="3"/>
      <c r="P28" s="3"/>
      <c r="Q28" s="3"/>
      <c r="R28" s="3"/>
      <c r="S28" s="3"/>
      <c r="T28" s="3"/>
      <c r="U28" s="4"/>
      <c r="V28" s="4"/>
      <c r="W28" s="4"/>
    </row>
    <row r="29" spans="1:56" s="4" customFormat="1" ht="27" customHeight="1">
      <c r="A29" s="36" t="s">
        <v>90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37"/>
      <c r="N29" s="3"/>
      <c r="O29" s="3"/>
      <c r="P29" s="3"/>
      <c r="Q29" s="3"/>
      <c r="R29" s="3"/>
      <c r="S29" s="3"/>
      <c r="T29" s="3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</row>
    <row r="30" spans="1:56" s="4" customFormat="1" ht="12.75">
      <c r="A30" s="39" t="s">
        <v>91</v>
      </c>
      <c r="B30" s="40">
        <v>2.05</v>
      </c>
      <c r="C30" s="40">
        <v>2.2</v>
      </c>
      <c r="D30" s="41">
        <v>380</v>
      </c>
      <c r="E30" s="42" t="s">
        <v>92</v>
      </c>
      <c r="F30" s="43" t="s">
        <v>93</v>
      </c>
      <c r="G30" s="44" t="s">
        <v>94</v>
      </c>
      <c r="H30" s="43" t="s">
        <v>95</v>
      </c>
      <c r="I30" s="43" t="s">
        <v>96</v>
      </c>
      <c r="J30" s="43" t="s">
        <v>97</v>
      </c>
      <c r="K30" s="45">
        <v>8700</v>
      </c>
      <c r="L30" s="37"/>
      <c r="M30" s="37"/>
      <c r="N30" s="3"/>
      <c r="O30" s="3"/>
      <c r="P30" s="3"/>
      <c r="Q30" s="3"/>
      <c r="R30" s="3"/>
      <c r="S30" s="3"/>
      <c r="T30" s="3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56" s="4" customFormat="1" ht="12.75">
      <c r="A31" s="46" t="s">
        <v>98</v>
      </c>
      <c r="B31" s="47">
        <v>2.64</v>
      </c>
      <c r="C31" s="47">
        <v>2.8</v>
      </c>
      <c r="D31" s="48">
        <v>380</v>
      </c>
      <c r="E31" s="49" t="s">
        <v>92</v>
      </c>
      <c r="F31" s="50" t="s">
        <v>93</v>
      </c>
      <c r="G31" s="51" t="s">
        <v>99</v>
      </c>
      <c r="H31" s="50" t="s">
        <v>95</v>
      </c>
      <c r="I31" s="50" t="s">
        <v>100</v>
      </c>
      <c r="J31" s="50" t="s">
        <v>97</v>
      </c>
      <c r="K31" s="52">
        <v>9900</v>
      </c>
      <c r="L31" s="37"/>
      <c r="M31" s="37"/>
      <c r="N31" s="3"/>
      <c r="O31" s="3"/>
      <c r="P31" s="3"/>
      <c r="Q31" s="3"/>
      <c r="R31" s="3"/>
      <c r="S31" s="3"/>
      <c r="T31" s="3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1:56" s="4" customFormat="1" ht="12.75">
      <c r="A32" s="46" t="s">
        <v>101</v>
      </c>
      <c r="B32" s="47">
        <v>3.52</v>
      </c>
      <c r="C32" s="47">
        <v>3.7</v>
      </c>
      <c r="D32" s="48">
        <v>500</v>
      </c>
      <c r="E32" s="49" t="s">
        <v>102</v>
      </c>
      <c r="F32" s="50" t="s">
        <v>93</v>
      </c>
      <c r="G32" s="51" t="s">
        <v>103</v>
      </c>
      <c r="H32" s="50" t="s">
        <v>95</v>
      </c>
      <c r="I32" s="50" t="s">
        <v>104</v>
      </c>
      <c r="J32" s="50" t="s">
        <v>97</v>
      </c>
      <c r="K32" s="52">
        <v>12900</v>
      </c>
      <c r="L32" s="37"/>
      <c r="M32" s="37"/>
      <c r="N32" s="3"/>
      <c r="O32" s="3"/>
      <c r="P32" s="3"/>
      <c r="Q32" s="3"/>
      <c r="R32" s="3"/>
      <c r="S32" s="3"/>
      <c r="T32" s="3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1:56" s="4" customFormat="1" ht="12.75">
      <c r="A33" s="46" t="s">
        <v>105</v>
      </c>
      <c r="B33" s="47">
        <v>5.28</v>
      </c>
      <c r="C33" s="47">
        <v>5.42</v>
      </c>
      <c r="D33" s="48">
        <v>800</v>
      </c>
      <c r="E33" s="49" t="s">
        <v>106</v>
      </c>
      <c r="F33" s="50" t="s">
        <v>93</v>
      </c>
      <c r="G33" s="51" t="s">
        <v>107</v>
      </c>
      <c r="H33" s="50" t="s">
        <v>95</v>
      </c>
      <c r="I33" s="50" t="s">
        <v>108</v>
      </c>
      <c r="J33" s="50" t="s">
        <v>109</v>
      </c>
      <c r="K33" s="52">
        <v>21200</v>
      </c>
      <c r="L33" s="37"/>
      <c r="M33" s="37"/>
      <c r="N33" s="3"/>
      <c r="O33" s="3"/>
      <c r="P33" s="3"/>
      <c r="Q33" s="3"/>
      <c r="R33" s="3"/>
      <c r="S33" s="3"/>
      <c r="T33" s="3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</row>
    <row r="34" spans="1:56" s="4" customFormat="1" ht="12.75">
      <c r="A34" s="53" t="s">
        <v>110</v>
      </c>
      <c r="B34" s="54">
        <v>7.03</v>
      </c>
      <c r="C34" s="54">
        <v>7.2</v>
      </c>
      <c r="D34" s="55">
        <v>850</v>
      </c>
      <c r="E34" s="56" t="s">
        <v>106</v>
      </c>
      <c r="F34" s="57" t="s">
        <v>93</v>
      </c>
      <c r="G34" s="58" t="s">
        <v>111</v>
      </c>
      <c r="H34" s="57" t="s">
        <v>112</v>
      </c>
      <c r="I34" s="57" t="s">
        <v>113</v>
      </c>
      <c r="J34" s="57" t="s">
        <v>114</v>
      </c>
      <c r="K34" s="59">
        <v>26600</v>
      </c>
      <c r="L34" s="37"/>
      <c r="M34" s="37"/>
      <c r="N34" s="3"/>
      <c r="O34" s="3"/>
      <c r="P34" s="3"/>
      <c r="Q34" s="3"/>
      <c r="R34" s="3"/>
      <c r="S34" s="3"/>
      <c r="T34" s="3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</row>
    <row r="35" spans="1:56" s="4" customFormat="1" ht="27" customHeight="1">
      <c r="A35" s="60" t="s">
        <v>115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37"/>
      <c r="M35" s="37"/>
      <c r="N35" s="3"/>
      <c r="O35" s="3"/>
      <c r="P35" s="3"/>
      <c r="Q35" s="3"/>
      <c r="R35" s="3"/>
      <c r="S35" s="3"/>
      <c r="T35" s="3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</row>
    <row r="36" spans="1:56" s="4" customFormat="1" ht="12.75" hidden="1">
      <c r="A36" s="61" t="s">
        <v>116</v>
      </c>
      <c r="B36" s="62">
        <v>2.05</v>
      </c>
      <c r="C36" s="62">
        <v>2.2</v>
      </c>
      <c r="D36" s="63">
        <v>380</v>
      </c>
      <c r="E36" s="64" t="s">
        <v>92</v>
      </c>
      <c r="F36" s="65" t="s">
        <v>93</v>
      </c>
      <c r="G36" s="66" t="s">
        <v>94</v>
      </c>
      <c r="H36" s="65" t="s">
        <v>95</v>
      </c>
      <c r="I36" s="65" t="s">
        <v>96</v>
      </c>
      <c r="J36" s="65" t="s">
        <v>97</v>
      </c>
      <c r="K36" s="45">
        <v>14300</v>
      </c>
      <c r="L36" s="37"/>
      <c r="M36" s="37"/>
      <c r="N36" s="3"/>
      <c r="O36" s="3"/>
      <c r="P36" s="3"/>
      <c r="Q36" s="3"/>
      <c r="R36" s="3"/>
      <c r="S36" s="3"/>
      <c r="T36" s="3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</row>
    <row r="37" spans="1:56" s="4" customFormat="1" ht="12.75">
      <c r="A37" s="46" t="s">
        <v>117</v>
      </c>
      <c r="B37" s="47">
        <v>2.64</v>
      </c>
      <c r="C37" s="47">
        <v>2.8</v>
      </c>
      <c r="D37" s="48">
        <v>380</v>
      </c>
      <c r="E37" s="49" t="s">
        <v>92</v>
      </c>
      <c r="F37" s="50" t="s">
        <v>93</v>
      </c>
      <c r="G37" s="51" t="s">
        <v>99</v>
      </c>
      <c r="H37" s="50" t="s">
        <v>95</v>
      </c>
      <c r="I37" s="50" t="s">
        <v>100</v>
      </c>
      <c r="J37" s="50" t="s">
        <v>97</v>
      </c>
      <c r="K37" s="52">
        <v>14900</v>
      </c>
      <c r="L37" s="37"/>
      <c r="M37" s="37"/>
      <c r="N37" s="3"/>
      <c r="O37" s="3"/>
      <c r="P37" s="3"/>
      <c r="Q37" s="3"/>
      <c r="R37" s="3"/>
      <c r="S37" s="3"/>
      <c r="T37" s="3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</row>
    <row r="38" spans="1:56" s="4" customFormat="1" ht="12.75">
      <c r="A38" s="46" t="s">
        <v>118</v>
      </c>
      <c r="B38" s="47">
        <v>3.52</v>
      </c>
      <c r="C38" s="47">
        <v>3.7</v>
      </c>
      <c r="D38" s="48">
        <v>500</v>
      </c>
      <c r="E38" s="49" t="s">
        <v>102</v>
      </c>
      <c r="F38" s="50" t="s">
        <v>93</v>
      </c>
      <c r="G38" s="51" t="s">
        <v>103</v>
      </c>
      <c r="H38" s="50" t="s">
        <v>95</v>
      </c>
      <c r="I38" s="50" t="s">
        <v>104</v>
      </c>
      <c r="J38" s="50" t="s">
        <v>97</v>
      </c>
      <c r="K38" s="52">
        <v>16500</v>
      </c>
      <c r="L38" s="37"/>
      <c r="M38" s="37"/>
      <c r="N38" s="3"/>
      <c r="O38" s="3"/>
      <c r="P38" s="3"/>
      <c r="Q38" s="3"/>
      <c r="R38" s="3"/>
      <c r="S38" s="3"/>
      <c r="T38" s="3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</row>
    <row r="39" spans="1:56" s="4" customFormat="1" ht="12.75">
      <c r="A39" s="46" t="s">
        <v>119</v>
      </c>
      <c r="B39" s="47">
        <v>5.28</v>
      </c>
      <c r="C39" s="47">
        <v>5.42</v>
      </c>
      <c r="D39" s="48">
        <v>800</v>
      </c>
      <c r="E39" s="49" t="s">
        <v>106</v>
      </c>
      <c r="F39" s="50" t="s">
        <v>93</v>
      </c>
      <c r="G39" s="51" t="s">
        <v>107</v>
      </c>
      <c r="H39" s="50" t="s">
        <v>95</v>
      </c>
      <c r="I39" s="50" t="s">
        <v>108</v>
      </c>
      <c r="J39" s="50" t="s">
        <v>109</v>
      </c>
      <c r="K39" s="52">
        <v>28000</v>
      </c>
      <c r="L39" s="37"/>
      <c r="M39" s="37"/>
      <c r="N39" s="3"/>
      <c r="O39" s="3"/>
      <c r="P39" s="3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</row>
    <row r="40" spans="1:56" s="4" customFormat="1" ht="12.75">
      <c r="A40" s="53" t="s">
        <v>120</v>
      </c>
      <c r="B40" s="54">
        <v>7.03</v>
      </c>
      <c r="C40" s="54">
        <v>7.2</v>
      </c>
      <c r="D40" s="55">
        <v>850</v>
      </c>
      <c r="E40" s="56" t="s">
        <v>106</v>
      </c>
      <c r="F40" s="57" t="s">
        <v>93</v>
      </c>
      <c r="G40" s="58" t="s">
        <v>111</v>
      </c>
      <c r="H40" s="57" t="s">
        <v>112</v>
      </c>
      <c r="I40" s="57" t="s">
        <v>113</v>
      </c>
      <c r="J40" s="57" t="s">
        <v>114</v>
      </c>
      <c r="K40" s="59">
        <v>36000</v>
      </c>
      <c r="L40" s="37"/>
      <c r="M40" s="37"/>
      <c r="N40" s="3"/>
      <c r="O40" s="3"/>
      <c r="P40" s="3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</row>
    <row r="41" spans="1:23" ht="29.25" customHeight="1">
      <c r="A41" s="5" t="s">
        <v>121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3"/>
      <c r="M41" s="3"/>
      <c r="N41" s="3"/>
      <c r="O41" s="3"/>
      <c r="P41" s="3"/>
      <c r="Q41" s="3"/>
      <c r="R41" s="3"/>
      <c r="S41" s="3"/>
      <c r="T41" s="3"/>
      <c r="U41" s="4"/>
      <c r="V41" s="4"/>
      <c r="W41" s="4"/>
    </row>
    <row r="42" spans="1:23" ht="30.75" customHeight="1">
      <c r="A42" s="6" t="s">
        <v>2</v>
      </c>
      <c r="B42" s="7" t="s">
        <v>3</v>
      </c>
      <c r="C42" s="7" t="s">
        <v>4</v>
      </c>
      <c r="D42" s="7" t="s">
        <v>5</v>
      </c>
      <c r="E42" s="7" t="s">
        <v>6</v>
      </c>
      <c r="F42" s="7" t="s">
        <v>7</v>
      </c>
      <c r="G42" s="67" t="s">
        <v>122</v>
      </c>
      <c r="H42" s="7" t="s">
        <v>9</v>
      </c>
      <c r="I42" s="8" t="s">
        <v>10</v>
      </c>
      <c r="J42" s="7" t="s">
        <v>11</v>
      </c>
      <c r="K42" s="9" t="s">
        <v>12</v>
      </c>
      <c r="L42" s="3"/>
      <c r="M42" s="3"/>
      <c r="N42" s="3"/>
      <c r="O42" s="3"/>
      <c r="P42" s="3"/>
      <c r="Q42" s="3"/>
      <c r="R42" s="3"/>
      <c r="S42" s="3"/>
      <c r="T42" s="3"/>
      <c r="U42" s="4"/>
      <c r="V42" s="4"/>
      <c r="W42" s="4"/>
    </row>
    <row r="43" spans="1:23" ht="12.75">
      <c r="A43" s="6"/>
      <c r="B43" s="7"/>
      <c r="C43" s="10" t="s">
        <v>13</v>
      </c>
      <c r="D43" s="11" t="s">
        <v>14</v>
      </c>
      <c r="E43" s="7"/>
      <c r="F43" s="7"/>
      <c r="G43" s="67"/>
      <c r="H43" s="7"/>
      <c r="I43" s="8"/>
      <c r="J43" s="7"/>
      <c r="K43" s="9"/>
      <c r="L43" s="3"/>
      <c r="M43" s="3"/>
      <c r="N43" s="3"/>
      <c r="O43" s="3"/>
      <c r="P43" s="3"/>
      <c r="Q43" s="3"/>
      <c r="R43" s="3"/>
      <c r="S43" s="3"/>
      <c r="T43" s="3"/>
      <c r="U43" s="4"/>
      <c r="V43" s="4"/>
      <c r="W43" s="4"/>
    </row>
    <row r="44" spans="1:23" ht="12.75">
      <c r="A44" s="6"/>
      <c r="B44" s="7"/>
      <c r="C44" s="12"/>
      <c r="D44" s="12"/>
      <c r="E44" s="12"/>
      <c r="F44" s="12"/>
      <c r="G44" s="12"/>
      <c r="H44" s="12"/>
      <c r="I44" s="12"/>
      <c r="J44" s="12"/>
      <c r="K44" s="12"/>
      <c r="L44" s="3"/>
      <c r="M44" s="3"/>
      <c r="N44" s="3"/>
      <c r="O44" s="3"/>
      <c r="P44" s="3"/>
      <c r="Q44" s="3"/>
      <c r="R44" s="3"/>
      <c r="S44" s="3"/>
      <c r="T44" s="3"/>
      <c r="U44" s="4"/>
      <c r="V44" s="4"/>
      <c r="W44" s="4"/>
    </row>
    <row r="45" spans="1:23" ht="14.25" customHeight="1">
      <c r="A45" s="13" t="s">
        <v>123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3"/>
      <c r="M45" s="3"/>
      <c r="N45" s="3"/>
      <c r="O45" s="3"/>
      <c r="P45" s="3"/>
      <c r="Q45" s="3"/>
      <c r="R45" s="3"/>
      <c r="S45" s="3"/>
      <c r="T45" s="3"/>
      <c r="U45" s="4"/>
      <c r="V45" s="4"/>
      <c r="W45" s="4"/>
    </row>
    <row r="46" spans="1:56" s="4" customFormat="1" ht="12.75">
      <c r="A46" s="68" t="s">
        <v>124</v>
      </c>
      <c r="B46" s="69" t="s">
        <v>125</v>
      </c>
      <c r="C46" s="69" t="s">
        <v>126</v>
      </c>
      <c r="D46" s="70"/>
      <c r="E46" s="70" t="s">
        <v>127</v>
      </c>
      <c r="F46" s="70" t="s">
        <v>21</v>
      </c>
      <c r="G46" s="71" t="s">
        <v>128</v>
      </c>
      <c r="H46" s="71" t="s">
        <v>23</v>
      </c>
      <c r="I46" s="71" t="s">
        <v>129</v>
      </c>
      <c r="J46" s="71" t="s">
        <v>97</v>
      </c>
      <c r="K46" s="52">
        <v>14500</v>
      </c>
      <c r="L46" s="3"/>
      <c r="M46" s="3"/>
      <c r="N46" s="3"/>
      <c r="O46" s="3"/>
      <c r="P46" s="3"/>
      <c r="Q46" s="3"/>
      <c r="R46" s="3"/>
      <c r="S46" s="3"/>
      <c r="T46" s="3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</row>
    <row r="47" spans="1:56" s="4" customFormat="1" ht="12.75">
      <c r="A47" s="72" t="s">
        <v>130</v>
      </c>
      <c r="B47" s="69" t="s">
        <v>125</v>
      </c>
      <c r="C47" s="69" t="s">
        <v>67</v>
      </c>
      <c r="D47" s="70"/>
      <c r="E47" s="70" t="s">
        <v>127</v>
      </c>
      <c r="F47" s="70" t="s">
        <v>21</v>
      </c>
      <c r="G47" s="71" t="s">
        <v>131</v>
      </c>
      <c r="H47" s="71" t="s">
        <v>23</v>
      </c>
      <c r="I47" s="71" t="s">
        <v>132</v>
      </c>
      <c r="J47" s="71" t="s">
        <v>97</v>
      </c>
      <c r="K47" s="52">
        <v>15800</v>
      </c>
      <c r="L47" s="3"/>
      <c r="M47" s="3"/>
      <c r="N47" s="3"/>
      <c r="O47" s="3"/>
      <c r="P47" s="3"/>
      <c r="Q47" s="3"/>
      <c r="R47" s="3"/>
      <c r="S47" s="3"/>
      <c r="T47" s="3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</row>
    <row r="48" spans="1:56" s="4" customFormat="1" ht="12.75">
      <c r="A48" s="72" t="s">
        <v>133</v>
      </c>
      <c r="B48" s="69" t="s">
        <v>125</v>
      </c>
      <c r="C48" s="69" t="s">
        <v>134</v>
      </c>
      <c r="D48" s="70"/>
      <c r="E48" s="70" t="s">
        <v>135</v>
      </c>
      <c r="F48" s="70" t="s">
        <v>21</v>
      </c>
      <c r="G48" s="71" t="s">
        <v>136</v>
      </c>
      <c r="H48" s="71" t="s">
        <v>23</v>
      </c>
      <c r="I48" s="71" t="s">
        <v>137</v>
      </c>
      <c r="J48" s="71" t="s">
        <v>97</v>
      </c>
      <c r="K48" s="52">
        <v>17500</v>
      </c>
      <c r="L48" s="3"/>
      <c r="M48" s="3"/>
      <c r="N48" s="3"/>
      <c r="O48" s="3"/>
      <c r="P48" s="3"/>
      <c r="Q48" s="3"/>
      <c r="R48" s="3"/>
      <c r="S48" s="3"/>
      <c r="T48" s="3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</row>
    <row r="49" spans="1:56" s="4" customFormat="1" ht="12.75">
      <c r="A49" s="72" t="s">
        <v>138</v>
      </c>
      <c r="B49" s="69" t="s">
        <v>125</v>
      </c>
      <c r="C49" s="69" t="s">
        <v>139</v>
      </c>
      <c r="D49" s="70"/>
      <c r="E49" s="70" t="s">
        <v>140</v>
      </c>
      <c r="F49" s="70" t="s">
        <v>21</v>
      </c>
      <c r="G49" s="71" t="s">
        <v>141</v>
      </c>
      <c r="H49" s="71" t="s">
        <v>40</v>
      </c>
      <c r="I49" s="71" t="s">
        <v>142</v>
      </c>
      <c r="J49" s="71" t="s">
        <v>109</v>
      </c>
      <c r="K49" s="52">
        <v>28000</v>
      </c>
      <c r="L49" s="3"/>
      <c r="M49" s="3"/>
      <c r="N49" s="3"/>
      <c r="O49" s="3"/>
      <c r="P49" s="3"/>
      <c r="Q49" s="3"/>
      <c r="R49" s="3"/>
      <c r="S49" s="3"/>
      <c r="T49" s="3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</row>
    <row r="50" spans="1:56" s="4" customFormat="1" ht="14.25" customHeight="1">
      <c r="A50" s="73" t="s">
        <v>143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3"/>
      <c r="M50" s="3"/>
      <c r="N50" s="3"/>
      <c r="O50" s="3"/>
      <c r="P50" s="3"/>
      <c r="Q50" s="3"/>
      <c r="R50" s="3"/>
      <c r="S50" s="3"/>
      <c r="T50" s="3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</row>
    <row r="51" spans="1:56" s="4" customFormat="1" ht="12.75">
      <c r="A51" s="72" t="s">
        <v>144</v>
      </c>
      <c r="B51" s="69" t="s">
        <v>125</v>
      </c>
      <c r="C51" s="74" t="s">
        <v>145</v>
      </c>
      <c r="D51" s="70">
        <v>1650</v>
      </c>
      <c r="E51" s="70" t="s">
        <v>140</v>
      </c>
      <c r="F51" s="70" t="s">
        <v>21</v>
      </c>
      <c r="G51" s="71" t="s">
        <v>146</v>
      </c>
      <c r="H51" s="70" t="s">
        <v>95</v>
      </c>
      <c r="I51" s="70" t="s">
        <v>147</v>
      </c>
      <c r="J51" s="70" t="s">
        <v>148</v>
      </c>
      <c r="K51" s="52">
        <v>22000</v>
      </c>
      <c r="L51" s="3"/>
      <c r="M51" s="3"/>
      <c r="N51" s="3"/>
      <c r="O51" s="3"/>
      <c r="P51" s="3"/>
      <c r="Q51" s="3"/>
      <c r="R51" s="3"/>
      <c r="S51" s="3"/>
      <c r="T51" s="3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</row>
    <row r="52" spans="1:56" s="4" customFormat="1" ht="12.75">
      <c r="A52" s="72" t="s">
        <v>149</v>
      </c>
      <c r="B52" s="69" t="s">
        <v>125</v>
      </c>
      <c r="C52" s="75" t="s">
        <v>150</v>
      </c>
      <c r="D52" s="70">
        <v>1800</v>
      </c>
      <c r="E52" s="70" t="s">
        <v>140</v>
      </c>
      <c r="F52" s="70" t="s">
        <v>21</v>
      </c>
      <c r="G52" s="71" t="s">
        <v>151</v>
      </c>
      <c r="H52" s="70" t="s">
        <v>23</v>
      </c>
      <c r="I52" s="70" t="s">
        <v>152</v>
      </c>
      <c r="J52" s="70" t="s">
        <v>153</v>
      </c>
      <c r="K52" s="52">
        <v>28000</v>
      </c>
      <c r="L52" s="3"/>
      <c r="M52" s="3"/>
      <c r="N52" s="3"/>
      <c r="O52" s="3"/>
      <c r="P52" s="3"/>
      <c r="Q52" s="3"/>
      <c r="R52" s="3"/>
      <c r="S52" s="3"/>
      <c r="T52" s="3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</row>
    <row r="53" spans="1:23" ht="58.5" customHeight="1">
      <c r="A53" s="76"/>
      <c r="B53" s="76"/>
      <c r="C53" s="77" t="s">
        <v>154</v>
      </c>
      <c r="D53" s="77"/>
      <c r="E53" s="77"/>
      <c r="F53" s="77"/>
      <c r="G53" s="77"/>
      <c r="H53" s="77"/>
      <c r="I53" s="77"/>
      <c r="J53" s="77"/>
      <c r="K53" s="77"/>
      <c r="L53" s="3"/>
      <c r="M53" s="3"/>
      <c r="N53" s="3"/>
      <c r="O53" s="3"/>
      <c r="P53" s="3"/>
      <c r="Q53" s="3"/>
      <c r="R53" s="3"/>
      <c r="S53" s="3"/>
      <c r="T53" s="3"/>
      <c r="U53" s="4"/>
      <c r="V53" s="4"/>
      <c r="W53" s="4"/>
    </row>
    <row r="54" spans="1:23" ht="12.75" hidden="1">
      <c r="A54" s="78" t="s">
        <v>155</v>
      </c>
      <c r="B54" s="79" t="s">
        <v>125</v>
      </c>
      <c r="C54" s="79" t="s">
        <v>126</v>
      </c>
      <c r="D54" s="80">
        <v>430</v>
      </c>
      <c r="E54" s="80" t="s">
        <v>156</v>
      </c>
      <c r="F54" s="80" t="s">
        <v>21</v>
      </c>
      <c r="G54" s="81" t="s">
        <v>157</v>
      </c>
      <c r="H54" s="80" t="s">
        <v>158</v>
      </c>
      <c r="I54" s="80" t="s">
        <v>24</v>
      </c>
      <c r="J54" s="82" t="s">
        <v>97</v>
      </c>
      <c r="K54" s="83">
        <f>15200+400</f>
        <v>15600</v>
      </c>
      <c r="L54" s="3"/>
      <c r="M54" s="3"/>
      <c r="N54" s="3"/>
      <c r="O54" s="3"/>
      <c r="P54" s="3"/>
      <c r="Q54" s="3"/>
      <c r="R54" s="3"/>
      <c r="S54" s="3"/>
      <c r="T54" s="3"/>
      <c r="U54" s="4"/>
      <c r="V54" s="4"/>
      <c r="W54" s="4"/>
    </row>
    <row r="55" spans="1:23" ht="12.75" hidden="1">
      <c r="A55" s="78" t="s">
        <v>159</v>
      </c>
      <c r="B55" s="79" t="s">
        <v>125</v>
      </c>
      <c r="C55" s="79" t="s">
        <v>67</v>
      </c>
      <c r="D55" s="80">
        <v>450</v>
      </c>
      <c r="E55" s="80" t="s">
        <v>160</v>
      </c>
      <c r="F55" s="80" t="s">
        <v>21</v>
      </c>
      <c r="G55" s="81" t="s">
        <v>161</v>
      </c>
      <c r="H55" s="80" t="s">
        <v>158</v>
      </c>
      <c r="I55" s="80" t="s">
        <v>162</v>
      </c>
      <c r="J55" s="82" t="s">
        <v>97</v>
      </c>
      <c r="K55" s="83">
        <f>16100+400</f>
        <v>16500</v>
      </c>
      <c r="L55" s="3"/>
      <c r="M55" s="3"/>
      <c r="N55" s="3"/>
      <c r="O55" s="3"/>
      <c r="P55" s="3"/>
      <c r="Q55" s="3"/>
      <c r="R55" s="3"/>
      <c r="S55" s="3"/>
      <c r="T55" s="3"/>
      <c r="U55" s="4"/>
      <c r="V55" s="4"/>
      <c r="W55" s="4"/>
    </row>
    <row r="56" spans="1:23" ht="12.75" hidden="1">
      <c r="A56" s="78" t="s">
        <v>163</v>
      </c>
      <c r="B56" s="79" t="s">
        <v>125</v>
      </c>
      <c r="C56" s="79" t="s">
        <v>139</v>
      </c>
      <c r="D56" s="80">
        <v>800</v>
      </c>
      <c r="E56" s="80" t="s">
        <v>164</v>
      </c>
      <c r="F56" s="80" t="s">
        <v>21</v>
      </c>
      <c r="G56" s="81" t="s">
        <v>165</v>
      </c>
      <c r="H56" s="80" t="s">
        <v>166</v>
      </c>
      <c r="I56" s="80" t="s">
        <v>167</v>
      </c>
      <c r="J56" s="82" t="s">
        <v>109</v>
      </c>
      <c r="K56" s="83">
        <f>25700+400</f>
        <v>26100</v>
      </c>
      <c r="L56" s="3"/>
      <c r="M56" s="3"/>
      <c r="N56" s="3"/>
      <c r="O56" s="3"/>
      <c r="P56" s="3"/>
      <c r="Q56" s="3"/>
      <c r="R56" s="3"/>
      <c r="S56" s="3"/>
      <c r="T56" s="3"/>
      <c r="U56" s="4"/>
      <c r="V56" s="4"/>
      <c r="W56" s="4"/>
    </row>
    <row r="57" spans="1:23" ht="12.75">
      <c r="A57" s="84" t="s">
        <v>168</v>
      </c>
      <c r="B57" s="85" t="s">
        <v>125</v>
      </c>
      <c r="C57" s="85" t="s">
        <v>169</v>
      </c>
      <c r="D57" s="86">
        <v>1175</v>
      </c>
      <c r="E57" s="86" t="s">
        <v>164</v>
      </c>
      <c r="F57" s="86" t="s">
        <v>21</v>
      </c>
      <c r="G57" s="87" t="s">
        <v>170</v>
      </c>
      <c r="H57" s="86" t="s">
        <v>166</v>
      </c>
      <c r="I57" s="86" t="s">
        <v>167</v>
      </c>
      <c r="J57" s="88" t="s">
        <v>109</v>
      </c>
      <c r="K57" s="89">
        <f>33600+400</f>
        <v>34000</v>
      </c>
      <c r="L57" s="3"/>
      <c r="M57" s="3"/>
      <c r="N57" s="3"/>
      <c r="O57" s="3"/>
      <c r="P57" s="3"/>
      <c r="Q57" s="3"/>
      <c r="R57" s="3"/>
      <c r="S57" s="3"/>
      <c r="T57" s="3"/>
      <c r="U57" s="4"/>
      <c r="V57" s="4"/>
      <c r="W57" s="4"/>
    </row>
    <row r="58" spans="1:23" ht="14.25" customHeight="1" hidden="1">
      <c r="A58" s="90" t="s">
        <v>171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3"/>
      <c r="M58" s="3"/>
      <c r="N58" s="3"/>
      <c r="O58" s="3"/>
      <c r="P58" s="3"/>
      <c r="Q58" s="3"/>
      <c r="R58" s="3"/>
      <c r="S58" s="3"/>
      <c r="T58" s="3"/>
      <c r="U58" s="4"/>
      <c r="V58" s="4"/>
      <c r="W58" s="4"/>
    </row>
    <row r="59" spans="1:23" ht="36.75" customHeight="1" hidden="1">
      <c r="A59" s="91"/>
      <c r="B59" s="91"/>
      <c r="C59" s="92" t="s">
        <v>172</v>
      </c>
      <c r="D59" s="92"/>
      <c r="E59" s="92"/>
      <c r="F59" s="92"/>
      <c r="G59" s="92"/>
      <c r="H59" s="92"/>
      <c r="I59" s="92"/>
      <c r="J59" s="92"/>
      <c r="K59" s="92"/>
      <c r="L59" s="3"/>
      <c r="M59" s="3"/>
      <c r="N59" s="3"/>
      <c r="O59" s="3"/>
      <c r="P59" s="3"/>
      <c r="Q59" s="3"/>
      <c r="R59" s="3"/>
      <c r="S59" s="3"/>
      <c r="T59" s="3"/>
      <c r="U59" s="4"/>
      <c r="V59" s="4"/>
      <c r="W59" s="4"/>
    </row>
    <row r="60" spans="1:23" ht="12.75" hidden="1">
      <c r="A60" s="93"/>
      <c r="B60" s="94"/>
      <c r="C60" s="94"/>
      <c r="D60" s="94"/>
      <c r="E60" s="94"/>
      <c r="F60" s="94"/>
      <c r="G60" s="95"/>
      <c r="H60" s="94"/>
      <c r="I60" s="94"/>
      <c r="J60" s="94"/>
      <c r="K60" s="96"/>
      <c r="L60" s="3"/>
      <c r="M60" s="3"/>
      <c r="N60" s="3"/>
      <c r="O60" s="3"/>
      <c r="P60" s="3"/>
      <c r="Q60" s="3"/>
      <c r="R60" s="3"/>
      <c r="S60" s="3"/>
      <c r="T60" s="3"/>
      <c r="U60" s="4"/>
      <c r="V60" s="4"/>
      <c r="W60" s="4"/>
    </row>
    <row r="61" spans="1:23" ht="12.75" hidden="1">
      <c r="A61" s="97" t="s">
        <v>173</v>
      </c>
      <c r="B61" s="98" t="s">
        <v>125</v>
      </c>
      <c r="C61" s="98" t="s">
        <v>169</v>
      </c>
      <c r="D61" s="99">
        <v>1175</v>
      </c>
      <c r="E61" s="99" t="s">
        <v>174</v>
      </c>
      <c r="F61" s="99" t="s">
        <v>21</v>
      </c>
      <c r="G61" s="100" t="s">
        <v>175</v>
      </c>
      <c r="H61" s="99" t="s">
        <v>40</v>
      </c>
      <c r="I61" s="99" t="s">
        <v>176</v>
      </c>
      <c r="J61" s="98" t="s">
        <v>114</v>
      </c>
      <c r="K61" s="101">
        <f>29990+400</f>
        <v>30390</v>
      </c>
      <c r="L61" s="3"/>
      <c r="M61" s="3"/>
      <c r="N61" s="3"/>
      <c r="O61" s="3"/>
      <c r="P61" s="3"/>
      <c r="Q61" s="3"/>
      <c r="R61" s="3"/>
      <c r="S61" s="3"/>
      <c r="T61" s="3"/>
      <c r="U61" s="4"/>
      <c r="V61" s="4"/>
      <c r="W61" s="4"/>
    </row>
    <row r="62" spans="1:23" ht="33.75" customHeight="1">
      <c r="A62" s="102" t="s">
        <v>177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3"/>
      <c r="M62" s="3"/>
      <c r="N62" s="3"/>
      <c r="O62" s="3"/>
      <c r="P62" s="3"/>
      <c r="Q62" s="3"/>
      <c r="R62" s="3"/>
      <c r="S62" s="3"/>
      <c r="T62" s="3"/>
      <c r="U62" s="4"/>
      <c r="V62" s="4"/>
      <c r="W62" s="4"/>
    </row>
    <row r="63" spans="1:23" ht="54.75" customHeight="1">
      <c r="A63" s="103" t="s">
        <v>178</v>
      </c>
      <c r="B63" s="103"/>
      <c r="C63" s="104" t="s">
        <v>179</v>
      </c>
      <c r="D63" s="104"/>
      <c r="E63" s="104"/>
      <c r="F63" s="104"/>
      <c r="G63" s="104"/>
      <c r="H63" s="104"/>
      <c r="I63" s="104"/>
      <c r="J63" s="104"/>
      <c r="K63" s="104"/>
      <c r="L63" s="3"/>
      <c r="M63" s="3"/>
      <c r="N63" s="3"/>
      <c r="O63" s="3"/>
      <c r="P63" s="3"/>
      <c r="Q63" s="3"/>
      <c r="R63" s="3"/>
      <c r="S63" s="3"/>
      <c r="T63" s="3"/>
      <c r="U63" s="4"/>
      <c r="V63" s="4"/>
      <c r="W63" s="4"/>
    </row>
    <row r="64" spans="1:23" ht="15.75" customHeight="1">
      <c r="A64" s="39" t="s">
        <v>180</v>
      </c>
      <c r="B64" s="40">
        <v>2.1</v>
      </c>
      <c r="C64" s="40">
        <v>2.2</v>
      </c>
      <c r="D64" s="41">
        <v>400</v>
      </c>
      <c r="E64" s="42" t="s">
        <v>181</v>
      </c>
      <c r="F64" s="43" t="s">
        <v>93</v>
      </c>
      <c r="G64" s="43" t="s">
        <v>182</v>
      </c>
      <c r="H64" s="43" t="s">
        <v>158</v>
      </c>
      <c r="I64" s="43" t="s">
        <v>183</v>
      </c>
      <c r="J64" s="43" t="s">
        <v>97</v>
      </c>
      <c r="K64" s="45">
        <v>8950</v>
      </c>
      <c r="L64" s="3"/>
      <c r="M64" s="3"/>
      <c r="N64" s="3"/>
      <c r="O64" s="3"/>
      <c r="P64" s="3"/>
      <c r="Q64" s="3"/>
      <c r="R64" s="3"/>
      <c r="S64" s="3"/>
      <c r="T64" s="3"/>
      <c r="U64" s="4"/>
      <c r="V64" s="4"/>
      <c r="W64" s="4"/>
    </row>
    <row r="65" spans="1:23" ht="15.75" customHeight="1">
      <c r="A65" s="46" t="s">
        <v>184</v>
      </c>
      <c r="B65" s="47">
        <v>2.4</v>
      </c>
      <c r="C65" s="47">
        <v>2.4</v>
      </c>
      <c r="D65" s="48">
        <v>400</v>
      </c>
      <c r="E65" s="49" t="s">
        <v>181</v>
      </c>
      <c r="F65" s="50" t="s">
        <v>93</v>
      </c>
      <c r="G65" s="50" t="s">
        <v>185</v>
      </c>
      <c r="H65" s="50" t="s">
        <v>158</v>
      </c>
      <c r="I65" s="50" t="s">
        <v>186</v>
      </c>
      <c r="J65" s="50" t="s">
        <v>97</v>
      </c>
      <c r="K65" s="52">
        <v>10300</v>
      </c>
      <c r="L65" s="3"/>
      <c r="M65" s="3"/>
      <c r="N65" s="3"/>
      <c r="O65" s="3"/>
      <c r="P65" s="3"/>
      <c r="Q65" s="3"/>
      <c r="R65" s="3"/>
      <c r="S65" s="3"/>
      <c r="T65" s="3"/>
      <c r="U65" s="4"/>
      <c r="V65" s="4"/>
      <c r="W65" s="4"/>
    </row>
    <row r="66" spans="1:23" ht="15.75" customHeight="1">
      <c r="A66" s="46" t="s">
        <v>187</v>
      </c>
      <c r="B66" s="47">
        <v>3.2</v>
      </c>
      <c r="C66" s="47">
        <v>3.5</v>
      </c>
      <c r="D66" s="48">
        <v>500</v>
      </c>
      <c r="E66" s="49" t="s">
        <v>188</v>
      </c>
      <c r="F66" s="50" t="s">
        <v>93</v>
      </c>
      <c r="G66" s="50" t="s">
        <v>189</v>
      </c>
      <c r="H66" s="50" t="s">
        <v>95</v>
      </c>
      <c r="I66" s="50" t="s">
        <v>190</v>
      </c>
      <c r="J66" s="50" t="s">
        <v>97</v>
      </c>
      <c r="K66" s="52">
        <v>14300</v>
      </c>
      <c r="L66" s="3"/>
      <c r="M66" s="3"/>
      <c r="N66" s="3"/>
      <c r="O66" s="3"/>
      <c r="P66" s="3"/>
      <c r="Q66" s="3"/>
      <c r="R66" s="3"/>
      <c r="S66" s="3"/>
      <c r="T66" s="3"/>
      <c r="U66" s="4"/>
      <c r="V66" s="4"/>
      <c r="W66" s="4"/>
    </row>
    <row r="67" spans="1:23" ht="15.75" customHeight="1" hidden="1">
      <c r="A67" s="46" t="s">
        <v>191</v>
      </c>
      <c r="B67" s="47">
        <v>5.1</v>
      </c>
      <c r="C67" s="47">
        <v>5.1</v>
      </c>
      <c r="D67" s="48">
        <v>800</v>
      </c>
      <c r="E67" s="49" t="s">
        <v>192</v>
      </c>
      <c r="F67" s="50" t="s">
        <v>93</v>
      </c>
      <c r="G67" s="50" t="s">
        <v>193</v>
      </c>
      <c r="H67" s="50" t="s">
        <v>158</v>
      </c>
      <c r="I67" s="50" t="s">
        <v>108</v>
      </c>
      <c r="J67" s="50" t="s">
        <v>194</v>
      </c>
      <c r="K67" s="52"/>
      <c r="L67" s="3"/>
      <c r="M67" s="3"/>
      <c r="N67" s="3"/>
      <c r="O67" s="3"/>
      <c r="P67" s="3"/>
      <c r="Q67" s="3"/>
      <c r="R67" s="3"/>
      <c r="S67" s="3"/>
      <c r="T67" s="3"/>
      <c r="U67" s="4"/>
      <c r="V67" s="4"/>
      <c r="W67" s="4"/>
    </row>
    <row r="68" spans="1:23" ht="15.75" customHeight="1">
      <c r="A68" s="53" t="s">
        <v>195</v>
      </c>
      <c r="B68" s="54">
        <v>6.25</v>
      </c>
      <c r="C68" s="54">
        <v>6.1</v>
      </c>
      <c r="D68" s="55">
        <v>900</v>
      </c>
      <c r="E68" s="56" t="s">
        <v>196</v>
      </c>
      <c r="F68" s="57" t="s">
        <v>93</v>
      </c>
      <c r="G68" s="57" t="s">
        <v>197</v>
      </c>
      <c r="H68" s="57" t="s">
        <v>158</v>
      </c>
      <c r="I68" s="57" t="s">
        <v>198</v>
      </c>
      <c r="J68" s="57" t="s">
        <v>194</v>
      </c>
      <c r="K68" s="59">
        <v>26600</v>
      </c>
      <c r="L68" s="3"/>
      <c r="M68" s="3"/>
      <c r="N68" s="3"/>
      <c r="O68" s="3"/>
      <c r="P68" s="3"/>
      <c r="Q68" s="3"/>
      <c r="R68" s="3"/>
      <c r="S68" s="3"/>
      <c r="T68" s="3"/>
      <c r="U68" s="4"/>
      <c r="V68" s="4"/>
      <c r="W68" s="4"/>
    </row>
    <row r="69" spans="1:23" ht="71.25" customHeight="1">
      <c r="A69" s="105" t="s">
        <v>199</v>
      </c>
      <c r="B69" s="105"/>
      <c r="C69" s="106" t="s">
        <v>179</v>
      </c>
      <c r="D69" s="106"/>
      <c r="E69" s="106"/>
      <c r="F69" s="106"/>
      <c r="G69" s="106"/>
      <c r="H69" s="106"/>
      <c r="I69" s="106"/>
      <c r="J69" s="106"/>
      <c r="K69" s="106"/>
      <c r="L69" s="3"/>
      <c r="M69" s="3"/>
      <c r="N69" s="3"/>
      <c r="O69" s="3"/>
      <c r="P69" s="3"/>
      <c r="Q69" s="3"/>
      <c r="R69" s="3"/>
      <c r="S69" s="3"/>
      <c r="T69" s="3"/>
      <c r="U69" s="4"/>
      <c r="V69" s="4"/>
      <c r="W69" s="4"/>
    </row>
    <row r="70" spans="1:56" s="4" customFormat="1" ht="15.75" customHeight="1">
      <c r="A70" s="39" t="s">
        <v>200</v>
      </c>
      <c r="B70" s="40" t="s">
        <v>201</v>
      </c>
      <c r="C70" s="40" t="s">
        <v>202</v>
      </c>
      <c r="D70" s="41">
        <v>600</v>
      </c>
      <c r="E70" s="42" t="s">
        <v>203</v>
      </c>
      <c r="F70" s="107" t="s">
        <v>93</v>
      </c>
      <c r="G70" s="107" t="s">
        <v>204</v>
      </c>
      <c r="H70" s="43" t="s">
        <v>158</v>
      </c>
      <c r="I70" s="43" t="s">
        <v>205</v>
      </c>
      <c r="J70" s="43" t="s">
        <v>97</v>
      </c>
      <c r="K70" s="45">
        <v>14500</v>
      </c>
      <c r="L70" s="37"/>
      <c r="M70" s="37"/>
      <c r="N70" s="3"/>
      <c r="O70" s="3"/>
      <c r="P70" s="3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</row>
    <row r="71" spans="1:56" s="4" customFormat="1" ht="15.75" customHeight="1">
      <c r="A71" s="46" t="s">
        <v>206</v>
      </c>
      <c r="B71" s="108" t="s">
        <v>207</v>
      </c>
      <c r="C71" s="108" t="s">
        <v>208</v>
      </c>
      <c r="D71" s="109">
        <v>600</v>
      </c>
      <c r="E71" s="49" t="s">
        <v>209</v>
      </c>
      <c r="F71" s="110" t="s">
        <v>93</v>
      </c>
      <c r="G71" s="110" t="s">
        <v>210</v>
      </c>
      <c r="H71" s="110" t="s">
        <v>158</v>
      </c>
      <c r="I71" s="110" t="s">
        <v>211</v>
      </c>
      <c r="J71" s="110" t="s">
        <v>97</v>
      </c>
      <c r="K71" s="52">
        <v>15550</v>
      </c>
      <c r="L71" s="37"/>
      <c r="M71" s="37"/>
      <c r="N71" s="3"/>
      <c r="O71" s="3"/>
      <c r="P71" s="3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</row>
    <row r="72" spans="1:56" s="4" customFormat="1" ht="9" customHeight="1" hidden="1">
      <c r="A72" s="46" t="s">
        <v>212</v>
      </c>
      <c r="B72" s="108" t="s">
        <v>213</v>
      </c>
      <c r="C72" s="108" t="s">
        <v>214</v>
      </c>
      <c r="D72" s="109">
        <v>600</v>
      </c>
      <c r="E72" s="49" t="s">
        <v>209</v>
      </c>
      <c r="F72" s="110" t="s">
        <v>93</v>
      </c>
      <c r="G72" s="110" t="s">
        <v>215</v>
      </c>
      <c r="H72" s="110" t="s">
        <v>158</v>
      </c>
      <c r="I72" s="110" t="s">
        <v>96</v>
      </c>
      <c r="J72" s="110" t="s">
        <v>97</v>
      </c>
      <c r="K72" s="52"/>
      <c r="L72" s="37"/>
      <c r="M72" s="37"/>
      <c r="N72" s="3"/>
      <c r="O72" s="3"/>
      <c r="P72" s="3"/>
      <c r="Q72" s="3"/>
      <c r="R72" s="3"/>
      <c r="S72" s="3"/>
      <c r="T72" s="3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</row>
    <row r="73" spans="1:56" s="4" customFormat="1" ht="15.75" customHeight="1">
      <c r="A73" s="46" t="s">
        <v>216</v>
      </c>
      <c r="B73" s="108" t="s">
        <v>217</v>
      </c>
      <c r="C73" s="108" t="s">
        <v>218</v>
      </c>
      <c r="D73" s="109">
        <v>650</v>
      </c>
      <c r="E73" s="49" t="s">
        <v>219</v>
      </c>
      <c r="F73" s="110" t="s">
        <v>93</v>
      </c>
      <c r="G73" s="110" t="s">
        <v>220</v>
      </c>
      <c r="H73" s="110" t="s">
        <v>112</v>
      </c>
      <c r="I73" s="110" t="s">
        <v>96</v>
      </c>
      <c r="J73" s="110" t="s">
        <v>194</v>
      </c>
      <c r="K73" s="52">
        <v>27300</v>
      </c>
      <c r="L73" s="37"/>
      <c r="M73" s="37"/>
      <c r="N73" s="3"/>
      <c r="O73" s="3"/>
      <c r="P73" s="3"/>
      <c r="Q73" s="3"/>
      <c r="R73" s="3"/>
      <c r="S73" s="3"/>
      <c r="T73" s="3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</row>
    <row r="74" spans="1:56" s="4" customFormat="1" ht="15.75" customHeight="1">
      <c r="A74" s="53" t="s">
        <v>221</v>
      </c>
      <c r="B74" s="111" t="s">
        <v>222</v>
      </c>
      <c r="C74" s="111" t="s">
        <v>223</v>
      </c>
      <c r="D74" s="112">
        <v>1100</v>
      </c>
      <c r="E74" s="56" t="s">
        <v>224</v>
      </c>
      <c r="F74" s="113" t="s">
        <v>93</v>
      </c>
      <c r="G74" s="113" t="s">
        <v>225</v>
      </c>
      <c r="H74" s="113" t="s">
        <v>112</v>
      </c>
      <c r="I74" s="113" t="s">
        <v>226</v>
      </c>
      <c r="J74" s="113" t="s">
        <v>194</v>
      </c>
      <c r="K74" s="59">
        <v>36200</v>
      </c>
      <c r="L74" s="37"/>
      <c r="M74" s="37"/>
      <c r="N74" s="3"/>
      <c r="O74" s="3"/>
      <c r="P74" s="3"/>
      <c r="Q74" s="3"/>
      <c r="R74" s="3"/>
      <c r="S74" s="3"/>
      <c r="T74" s="3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</row>
    <row r="75" spans="1:23" ht="59.25" customHeight="1">
      <c r="A75" s="76"/>
      <c r="B75" s="76"/>
      <c r="C75" s="77" t="s">
        <v>154</v>
      </c>
      <c r="D75" s="77"/>
      <c r="E75" s="77"/>
      <c r="F75" s="77"/>
      <c r="G75" s="77"/>
      <c r="H75" s="77"/>
      <c r="I75" s="77"/>
      <c r="J75" s="77"/>
      <c r="K75" s="77"/>
      <c r="L75" s="3"/>
      <c r="M75" s="3"/>
      <c r="N75" s="3"/>
      <c r="O75" s="3"/>
      <c r="P75" s="3"/>
      <c r="Q75" s="3"/>
      <c r="R75" s="3"/>
      <c r="S75" s="3"/>
      <c r="T75" s="3"/>
      <c r="U75" s="4"/>
      <c r="V75" s="4"/>
      <c r="W75" s="4"/>
    </row>
    <row r="76" spans="1:23" ht="12.75">
      <c r="A76" s="46" t="s">
        <v>227</v>
      </c>
      <c r="B76" s="108" t="s">
        <v>228</v>
      </c>
      <c r="C76" s="108" t="s">
        <v>229</v>
      </c>
      <c r="D76" s="109">
        <v>460</v>
      </c>
      <c r="E76" s="49" t="s">
        <v>230</v>
      </c>
      <c r="F76" s="110" t="s">
        <v>21</v>
      </c>
      <c r="G76" s="114" t="s">
        <v>231</v>
      </c>
      <c r="H76" s="110" t="s">
        <v>158</v>
      </c>
      <c r="I76" s="110" t="s">
        <v>96</v>
      </c>
      <c r="J76" s="110" t="s">
        <v>97</v>
      </c>
      <c r="K76" s="115">
        <f>14700+400</f>
        <v>15100</v>
      </c>
      <c r="L76" s="3"/>
      <c r="M76" s="3"/>
      <c r="N76" s="3"/>
      <c r="O76" s="3"/>
      <c r="P76" s="3"/>
      <c r="Q76" s="3"/>
      <c r="R76" s="3"/>
      <c r="S76" s="4"/>
      <c r="T76" s="4"/>
      <c r="U76" s="4"/>
      <c r="V76" s="4"/>
      <c r="W76" s="4"/>
    </row>
    <row r="77" spans="1:23" ht="12.75" hidden="1">
      <c r="A77" s="116" t="s">
        <v>232</v>
      </c>
      <c r="B77" s="117" t="s">
        <v>233</v>
      </c>
      <c r="C77" s="117" t="s">
        <v>234</v>
      </c>
      <c r="D77" s="118">
        <v>460</v>
      </c>
      <c r="E77" s="119" t="s">
        <v>230</v>
      </c>
      <c r="F77" s="120" t="s">
        <v>21</v>
      </c>
      <c r="G77" s="121" t="s">
        <v>235</v>
      </c>
      <c r="H77" s="120" t="s">
        <v>236</v>
      </c>
      <c r="I77" s="120" t="s">
        <v>162</v>
      </c>
      <c r="J77" s="120" t="s">
        <v>97</v>
      </c>
      <c r="K77" s="115">
        <f>15500+400</f>
        <v>15900</v>
      </c>
      <c r="L77" s="3"/>
      <c r="M77" s="3"/>
      <c r="N77" s="3"/>
      <c r="O77" s="3"/>
      <c r="P77" s="3"/>
      <c r="Q77" s="3"/>
      <c r="R77" s="3"/>
      <c r="S77" s="4"/>
      <c r="T77" s="4"/>
      <c r="U77" s="4"/>
      <c r="V77" s="4"/>
      <c r="W77" s="4"/>
    </row>
    <row r="78" spans="1:23" ht="12.75" hidden="1">
      <c r="A78" s="116" t="s">
        <v>237</v>
      </c>
      <c r="B78" s="117" t="s">
        <v>238</v>
      </c>
      <c r="C78" s="117" t="s">
        <v>239</v>
      </c>
      <c r="D78" s="118">
        <v>480</v>
      </c>
      <c r="E78" s="119" t="s">
        <v>230</v>
      </c>
      <c r="F78" s="122" t="s">
        <v>21</v>
      </c>
      <c r="G78" s="123" t="s">
        <v>240</v>
      </c>
      <c r="H78" s="120" t="s">
        <v>158</v>
      </c>
      <c r="I78" s="120" t="s">
        <v>96</v>
      </c>
      <c r="J78" s="120" t="s">
        <v>97</v>
      </c>
      <c r="K78" s="115">
        <f>17200+400</f>
        <v>17600</v>
      </c>
      <c r="L78" s="3"/>
      <c r="M78" s="3"/>
      <c r="N78" s="3"/>
      <c r="O78" s="3"/>
      <c r="P78" s="3"/>
      <c r="Q78" s="3"/>
      <c r="R78" s="3"/>
      <c r="S78" s="4"/>
      <c r="T78" s="4"/>
      <c r="U78" s="4"/>
      <c r="V78" s="4"/>
      <c r="W78" s="4"/>
    </row>
    <row r="79" spans="1:23" ht="12.75" hidden="1">
      <c r="A79" s="116" t="s">
        <v>241</v>
      </c>
      <c r="B79" s="117" t="s">
        <v>242</v>
      </c>
      <c r="C79" s="117" t="s">
        <v>243</v>
      </c>
      <c r="D79" s="118">
        <v>880</v>
      </c>
      <c r="E79" s="119" t="s">
        <v>244</v>
      </c>
      <c r="F79" s="120" t="s">
        <v>21</v>
      </c>
      <c r="G79" s="121" t="s">
        <v>245</v>
      </c>
      <c r="H79" s="120" t="s">
        <v>166</v>
      </c>
      <c r="I79" s="120" t="s">
        <v>167</v>
      </c>
      <c r="J79" s="120" t="s">
        <v>109</v>
      </c>
      <c r="K79" s="115">
        <f>25500+400</f>
        <v>25900</v>
      </c>
      <c r="L79" s="3"/>
      <c r="M79" s="3"/>
      <c r="N79" s="3"/>
      <c r="O79" s="3"/>
      <c r="P79" s="3"/>
      <c r="Q79" s="3"/>
      <c r="R79" s="3"/>
      <c r="S79" s="4"/>
      <c r="T79" s="4"/>
      <c r="U79" s="4"/>
      <c r="V79" s="4"/>
      <c r="W79" s="4"/>
    </row>
    <row r="80" spans="1:23" ht="36.75" customHeight="1" hidden="1">
      <c r="A80" s="91"/>
      <c r="B80" s="91"/>
      <c r="C80" s="92" t="s">
        <v>246</v>
      </c>
      <c r="D80" s="92"/>
      <c r="E80" s="92"/>
      <c r="F80" s="92"/>
      <c r="G80" s="92"/>
      <c r="H80" s="92"/>
      <c r="I80" s="92"/>
      <c r="J80" s="92"/>
      <c r="K80" s="92"/>
      <c r="L80" s="3"/>
      <c r="M80" s="3"/>
      <c r="N80" s="3"/>
      <c r="O80" s="3"/>
      <c r="P80" s="3"/>
      <c r="Q80" s="3"/>
      <c r="R80" s="3"/>
      <c r="S80" s="4"/>
      <c r="T80" s="4"/>
      <c r="U80" s="4"/>
      <c r="V80" s="4"/>
      <c r="W80" s="4"/>
    </row>
    <row r="81" spans="1:23" ht="12.75" hidden="1">
      <c r="A81" s="116" t="s">
        <v>247</v>
      </c>
      <c r="B81" s="117">
        <v>2.2</v>
      </c>
      <c r="C81" s="117">
        <v>2.3</v>
      </c>
      <c r="D81" s="118">
        <v>400</v>
      </c>
      <c r="E81" s="119" t="s">
        <v>248</v>
      </c>
      <c r="F81" s="120" t="s">
        <v>21</v>
      </c>
      <c r="G81" s="121" t="s">
        <v>249</v>
      </c>
      <c r="H81" s="120" t="s">
        <v>236</v>
      </c>
      <c r="I81" s="120" t="s">
        <v>250</v>
      </c>
      <c r="J81" s="120" t="s">
        <v>97</v>
      </c>
      <c r="K81" s="115">
        <v>9500</v>
      </c>
      <c r="L81" s="3"/>
      <c r="M81" s="3"/>
      <c r="N81" s="3"/>
      <c r="O81" s="3"/>
      <c r="P81" s="3"/>
      <c r="Q81" s="4"/>
      <c r="R81" s="4"/>
      <c r="S81" s="4"/>
      <c r="T81" s="4"/>
      <c r="U81" s="4"/>
      <c r="V81" s="4"/>
      <c r="W81" s="4"/>
    </row>
    <row r="82" spans="1:23" ht="12.75" hidden="1">
      <c r="A82" s="116" t="s">
        <v>251</v>
      </c>
      <c r="B82" s="117">
        <v>2.638</v>
      </c>
      <c r="C82" s="117">
        <v>2.814</v>
      </c>
      <c r="D82" s="118">
        <v>400</v>
      </c>
      <c r="E82" s="119" t="s">
        <v>252</v>
      </c>
      <c r="F82" s="120" t="s">
        <v>21</v>
      </c>
      <c r="G82" s="121" t="s">
        <v>253</v>
      </c>
      <c r="H82" s="120" t="s">
        <v>236</v>
      </c>
      <c r="I82" s="120" t="s">
        <v>254</v>
      </c>
      <c r="J82" s="120" t="s">
        <v>97</v>
      </c>
      <c r="K82" s="115">
        <v>10500</v>
      </c>
      <c r="L82" s="3"/>
      <c r="M82" s="3"/>
      <c r="N82" s="3"/>
      <c r="O82" s="3"/>
      <c r="P82" s="3"/>
      <c r="Q82" s="4"/>
      <c r="R82" s="4"/>
      <c r="S82" s="4"/>
      <c r="T82" s="4"/>
      <c r="U82" s="4"/>
      <c r="V82" s="4"/>
      <c r="W82" s="4"/>
    </row>
    <row r="83" spans="1:23" ht="12.75" hidden="1">
      <c r="A83" s="116" t="s">
        <v>255</v>
      </c>
      <c r="B83" s="117">
        <v>4.7</v>
      </c>
      <c r="C83" s="117">
        <v>4.9</v>
      </c>
      <c r="D83" s="118">
        <v>850</v>
      </c>
      <c r="E83" s="119" t="s">
        <v>256</v>
      </c>
      <c r="F83" s="120" t="s">
        <v>93</v>
      </c>
      <c r="G83" s="121" t="s">
        <v>257</v>
      </c>
      <c r="H83" s="120" t="s">
        <v>236</v>
      </c>
      <c r="I83" s="120" t="s">
        <v>258</v>
      </c>
      <c r="J83" s="120" t="s">
        <v>109</v>
      </c>
      <c r="K83" s="115">
        <v>21800</v>
      </c>
      <c r="L83" s="3"/>
      <c r="M83" s="3"/>
      <c r="N83" s="3"/>
      <c r="O83" s="3"/>
      <c r="P83" s="3"/>
      <c r="Q83" s="4"/>
      <c r="R83" s="4"/>
      <c r="S83" s="4"/>
      <c r="T83" s="4"/>
      <c r="U83" s="4"/>
      <c r="V83" s="4"/>
      <c r="W83" s="4"/>
    </row>
    <row r="84" spans="1:23" ht="12.75" hidden="1">
      <c r="A84" s="116" t="s">
        <v>259</v>
      </c>
      <c r="B84" s="117">
        <v>6.16</v>
      </c>
      <c r="C84" s="117">
        <v>6.5</v>
      </c>
      <c r="D84" s="118">
        <v>850</v>
      </c>
      <c r="E84" s="119" t="s">
        <v>256</v>
      </c>
      <c r="F84" s="120" t="s">
        <v>93</v>
      </c>
      <c r="G84" s="121" t="s">
        <v>260</v>
      </c>
      <c r="H84" s="120" t="s">
        <v>236</v>
      </c>
      <c r="I84" s="120" t="s">
        <v>261</v>
      </c>
      <c r="J84" s="120" t="s">
        <v>109</v>
      </c>
      <c r="K84" s="115">
        <v>27500</v>
      </c>
      <c r="L84" s="3"/>
      <c r="M84" s="3"/>
      <c r="N84" s="3"/>
      <c r="O84" s="3"/>
      <c r="P84" s="3"/>
      <c r="Q84" s="4"/>
      <c r="R84" s="4"/>
      <c r="S84" s="4"/>
      <c r="T84" s="4"/>
      <c r="U84" s="4"/>
      <c r="V84" s="4"/>
      <c r="W84" s="4"/>
    </row>
    <row r="85" spans="1:23" ht="36.75" customHeight="1" hidden="1">
      <c r="A85" s="91" t="s">
        <v>262</v>
      </c>
      <c r="B85" s="91"/>
      <c r="C85" s="92" t="s">
        <v>263</v>
      </c>
      <c r="D85" s="92"/>
      <c r="E85" s="92"/>
      <c r="F85" s="92"/>
      <c r="G85" s="92"/>
      <c r="H85" s="92"/>
      <c r="I85" s="92"/>
      <c r="J85" s="92"/>
      <c r="K85" s="92"/>
      <c r="L85" s="3"/>
      <c r="M85" s="3"/>
      <c r="N85" s="3"/>
      <c r="O85" s="3"/>
      <c r="P85" s="3"/>
      <c r="Q85" s="3"/>
      <c r="R85" s="3"/>
      <c r="S85" s="3"/>
      <c r="T85" s="3"/>
      <c r="U85" s="4"/>
      <c r="V85" s="4"/>
      <c r="W85" s="4"/>
    </row>
    <row r="86" spans="1:23" ht="12.75" hidden="1">
      <c r="A86" s="116" t="s">
        <v>264</v>
      </c>
      <c r="B86" s="117">
        <v>5.3</v>
      </c>
      <c r="C86" s="117">
        <v>5.45</v>
      </c>
      <c r="D86" s="118">
        <v>800</v>
      </c>
      <c r="E86" s="118" t="s">
        <v>244</v>
      </c>
      <c r="F86" s="120" t="s">
        <v>21</v>
      </c>
      <c r="G86" s="121" t="s">
        <v>265</v>
      </c>
      <c r="H86" s="120" t="s">
        <v>166</v>
      </c>
      <c r="I86" s="120" t="s">
        <v>96</v>
      </c>
      <c r="J86" s="120" t="s">
        <v>109</v>
      </c>
      <c r="K86" s="115">
        <v>20300</v>
      </c>
      <c r="L86" s="3"/>
      <c r="M86" s="3"/>
      <c r="N86" s="3"/>
      <c r="O86" s="3"/>
      <c r="P86" s="3"/>
      <c r="Q86" s="3"/>
      <c r="R86" s="3"/>
      <c r="S86" s="3"/>
      <c r="T86" s="3"/>
      <c r="U86" s="4"/>
      <c r="V86" s="4"/>
      <c r="W86" s="4"/>
    </row>
    <row r="87" spans="1:23" ht="12.75" hidden="1">
      <c r="A87" s="116" t="s">
        <v>266</v>
      </c>
      <c r="B87" s="117">
        <v>7</v>
      </c>
      <c r="C87" s="117">
        <v>7.1</v>
      </c>
      <c r="D87" s="118">
        <v>1050</v>
      </c>
      <c r="E87" s="118" t="s">
        <v>244</v>
      </c>
      <c r="F87" s="120" t="s">
        <v>21</v>
      </c>
      <c r="G87" s="121" t="s">
        <v>267</v>
      </c>
      <c r="H87" s="120" t="s">
        <v>166</v>
      </c>
      <c r="I87" s="120" t="s">
        <v>268</v>
      </c>
      <c r="J87" s="120" t="s">
        <v>109</v>
      </c>
      <c r="K87" s="115">
        <v>25500</v>
      </c>
      <c r="L87" s="3"/>
      <c r="M87" s="3"/>
      <c r="N87" s="3"/>
      <c r="O87" s="3"/>
      <c r="P87" s="3"/>
      <c r="Q87" s="3"/>
      <c r="R87" s="3"/>
      <c r="S87" s="3"/>
      <c r="T87" s="3"/>
      <c r="U87" s="4"/>
      <c r="V87" s="4"/>
      <c r="W87" s="4"/>
    </row>
    <row r="88" spans="1:23" ht="12.75" hidden="1">
      <c r="A88" s="116" t="s">
        <v>269</v>
      </c>
      <c r="B88" s="117">
        <v>7.9</v>
      </c>
      <c r="C88" s="117">
        <v>8</v>
      </c>
      <c r="D88" s="118">
        <v>1200</v>
      </c>
      <c r="E88" s="118" t="s">
        <v>244</v>
      </c>
      <c r="F88" s="120" t="s">
        <v>21</v>
      </c>
      <c r="G88" s="121" t="s">
        <v>267</v>
      </c>
      <c r="H88" s="120" t="s">
        <v>166</v>
      </c>
      <c r="I88" s="120" t="s">
        <v>104</v>
      </c>
      <c r="J88" s="120" t="s">
        <v>109</v>
      </c>
      <c r="K88" s="115">
        <v>33500</v>
      </c>
      <c r="L88" s="3"/>
      <c r="M88" s="3"/>
      <c r="N88" s="3"/>
      <c r="O88" s="3"/>
      <c r="P88" s="3"/>
      <c r="Q88" s="3"/>
      <c r="R88" s="3"/>
      <c r="S88" s="3"/>
      <c r="T88" s="3"/>
      <c r="U88" s="4"/>
      <c r="V88" s="4"/>
      <c r="W88" s="4"/>
    </row>
    <row r="89" spans="1:23" ht="12.75" hidden="1">
      <c r="A89" s="124" t="s">
        <v>270</v>
      </c>
      <c r="B89" s="125">
        <v>9.7</v>
      </c>
      <c r="C89" s="125">
        <v>10</v>
      </c>
      <c r="D89" s="126">
        <v>1350</v>
      </c>
      <c r="E89" s="126" t="s">
        <v>244</v>
      </c>
      <c r="F89" s="127" t="s">
        <v>21</v>
      </c>
      <c r="G89" s="128" t="s">
        <v>267</v>
      </c>
      <c r="H89" s="127" t="s">
        <v>158</v>
      </c>
      <c r="I89" s="127" t="s">
        <v>104</v>
      </c>
      <c r="J89" s="127" t="s">
        <v>109</v>
      </c>
      <c r="K89" s="129">
        <v>39000</v>
      </c>
      <c r="L89" s="3"/>
      <c r="M89" s="3"/>
      <c r="N89" s="3"/>
      <c r="O89" s="3"/>
      <c r="P89" s="3"/>
      <c r="Q89" s="3"/>
      <c r="R89" s="3"/>
      <c r="S89" s="3"/>
      <c r="T89" s="3"/>
      <c r="U89" s="4"/>
      <c r="V89" s="4"/>
      <c r="W89" s="4"/>
    </row>
    <row r="90" spans="1:23" ht="24.75" customHeight="1" hidden="1">
      <c r="A90" s="130" t="s">
        <v>271</v>
      </c>
      <c r="B90" s="131">
        <v>7.9</v>
      </c>
      <c r="C90" s="131">
        <v>8</v>
      </c>
      <c r="D90" s="132">
        <v>1200</v>
      </c>
      <c r="E90" s="132" t="s">
        <v>244</v>
      </c>
      <c r="F90" s="133" t="s">
        <v>21</v>
      </c>
      <c r="G90" s="134" t="s">
        <v>267</v>
      </c>
      <c r="H90" s="133" t="s">
        <v>166</v>
      </c>
      <c r="I90" s="133" t="s">
        <v>104</v>
      </c>
      <c r="J90" s="133" t="s">
        <v>109</v>
      </c>
      <c r="K90" s="135">
        <v>28750</v>
      </c>
      <c r="L90" s="3"/>
      <c r="M90" s="3"/>
      <c r="N90" s="3"/>
      <c r="O90" s="3"/>
      <c r="P90" s="3"/>
      <c r="Q90" s="3"/>
      <c r="R90" s="3"/>
      <c r="S90" s="3"/>
      <c r="T90" s="3"/>
      <c r="U90" s="4"/>
      <c r="V90" s="4"/>
      <c r="W90" s="4"/>
    </row>
    <row r="91" spans="1:23" ht="24.75" customHeight="1">
      <c r="A91" s="136" t="s">
        <v>272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3"/>
      <c r="M91" s="3"/>
      <c r="N91" s="3"/>
      <c r="O91" s="3"/>
      <c r="P91" s="3"/>
      <c r="Q91" s="3"/>
      <c r="R91" s="3"/>
      <c r="S91" s="3"/>
      <c r="T91" s="3"/>
      <c r="U91" s="4"/>
      <c r="V91" s="4"/>
      <c r="W91" s="4"/>
    </row>
    <row r="92" spans="1:23" ht="15.75" customHeight="1">
      <c r="A92" s="137" t="s">
        <v>273</v>
      </c>
      <c r="B92" s="138">
        <v>5</v>
      </c>
      <c r="C92" s="138">
        <v>6</v>
      </c>
      <c r="D92" s="139">
        <v>900</v>
      </c>
      <c r="E92" s="139" t="s">
        <v>274</v>
      </c>
      <c r="F92" s="140" t="s">
        <v>275</v>
      </c>
      <c r="G92" s="140" t="s">
        <v>276</v>
      </c>
      <c r="H92" s="141" t="s">
        <v>277</v>
      </c>
      <c r="I92" s="140" t="s">
        <v>278</v>
      </c>
      <c r="J92" s="140" t="s">
        <v>279</v>
      </c>
      <c r="K92" s="45">
        <v>27289.6</v>
      </c>
      <c r="L92" s="3"/>
      <c r="M92" s="3"/>
      <c r="N92" s="3"/>
      <c r="O92" s="3"/>
      <c r="P92" s="3"/>
      <c r="Q92" s="3"/>
      <c r="R92" s="3"/>
      <c r="S92" s="3"/>
      <c r="T92" s="3"/>
      <c r="U92" s="4"/>
      <c r="V92" s="4"/>
      <c r="W92" s="4"/>
    </row>
    <row r="93" spans="1:23" ht="15.75" customHeight="1">
      <c r="A93" s="142" t="s">
        <v>280</v>
      </c>
      <c r="B93" s="143">
        <v>10</v>
      </c>
      <c r="C93" s="143">
        <v>11</v>
      </c>
      <c r="D93" s="144">
        <v>1500</v>
      </c>
      <c r="E93" s="144" t="s">
        <v>281</v>
      </c>
      <c r="F93" s="145" t="s">
        <v>282</v>
      </c>
      <c r="G93" s="145" t="s">
        <v>283</v>
      </c>
      <c r="H93" s="146" t="s">
        <v>112</v>
      </c>
      <c r="I93" s="145" t="s">
        <v>284</v>
      </c>
      <c r="J93" s="145" t="s">
        <v>285</v>
      </c>
      <c r="K93" s="52">
        <v>48609.6</v>
      </c>
      <c r="L93" s="3"/>
      <c r="M93" s="3"/>
      <c r="N93" s="3"/>
      <c r="O93" s="3"/>
      <c r="P93" s="3"/>
      <c r="Q93" s="3"/>
      <c r="R93" s="3"/>
      <c r="S93" s="3"/>
      <c r="T93" s="3"/>
      <c r="U93" s="4"/>
      <c r="V93" s="4"/>
      <c r="W93" s="4"/>
    </row>
    <row r="94" spans="1:23" ht="15.75" customHeight="1">
      <c r="A94" s="142" t="s">
        <v>286</v>
      </c>
      <c r="B94" s="143">
        <v>14</v>
      </c>
      <c r="C94" s="143">
        <v>15</v>
      </c>
      <c r="D94" s="144">
        <v>1800</v>
      </c>
      <c r="E94" s="144" t="s">
        <v>281</v>
      </c>
      <c r="F94" s="145" t="s">
        <v>282</v>
      </c>
      <c r="G94" s="145" t="s">
        <v>287</v>
      </c>
      <c r="H94" s="146" t="s">
        <v>112</v>
      </c>
      <c r="I94" s="145" t="s">
        <v>288</v>
      </c>
      <c r="J94" s="145" t="s">
        <v>289</v>
      </c>
      <c r="K94" s="52">
        <v>57990.399999999994</v>
      </c>
      <c r="L94" s="3"/>
      <c r="M94" s="3"/>
      <c r="N94" s="3"/>
      <c r="O94" s="3"/>
      <c r="P94" s="3"/>
      <c r="Q94" s="3"/>
      <c r="R94" s="3"/>
      <c r="S94" s="3"/>
      <c r="T94" s="3"/>
      <c r="U94" s="4"/>
      <c r="V94" s="4"/>
      <c r="W94" s="4"/>
    </row>
    <row r="95" spans="1:23" ht="15.75" customHeight="1">
      <c r="A95" s="147" t="s">
        <v>290</v>
      </c>
      <c r="B95" s="148">
        <v>5.3</v>
      </c>
      <c r="C95" s="148">
        <v>6</v>
      </c>
      <c r="D95" s="149">
        <v>850</v>
      </c>
      <c r="E95" s="149" t="s">
        <v>291</v>
      </c>
      <c r="F95" s="150" t="s">
        <v>275</v>
      </c>
      <c r="G95" s="149" t="s">
        <v>292</v>
      </c>
      <c r="H95" s="151" t="s">
        <v>277</v>
      </c>
      <c r="I95" s="150" t="s">
        <v>293</v>
      </c>
      <c r="J95" s="150" t="s">
        <v>109</v>
      </c>
      <c r="K95" s="152">
        <v>27289.6</v>
      </c>
      <c r="L95" s="3"/>
      <c r="M95" s="3"/>
      <c r="N95" s="3"/>
      <c r="O95" s="3"/>
      <c r="P95" s="3"/>
      <c r="Q95" s="3"/>
      <c r="R95" s="3"/>
      <c r="S95" s="3"/>
      <c r="T95" s="3"/>
      <c r="U95" s="4"/>
      <c r="V95" s="4"/>
      <c r="W95" s="4"/>
    </row>
    <row r="96" spans="1:56" ht="15.75" customHeight="1">
      <c r="A96" s="142" t="s">
        <v>294</v>
      </c>
      <c r="B96" s="153">
        <v>14</v>
      </c>
      <c r="C96" s="153">
        <v>15</v>
      </c>
      <c r="D96" s="145">
        <v>1800</v>
      </c>
      <c r="E96" s="145" t="s">
        <v>295</v>
      </c>
      <c r="F96" s="145" t="s">
        <v>296</v>
      </c>
      <c r="G96" s="145" t="s">
        <v>287</v>
      </c>
      <c r="H96" s="146" t="s">
        <v>112</v>
      </c>
      <c r="I96" s="145" t="s">
        <v>288</v>
      </c>
      <c r="J96" s="145" t="s">
        <v>289</v>
      </c>
      <c r="K96" s="52">
        <v>57990.399999999994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</row>
    <row r="97" spans="1:56" ht="15.75" customHeight="1">
      <c r="A97" s="154" t="s">
        <v>297</v>
      </c>
      <c r="B97" s="155">
        <v>17</v>
      </c>
      <c r="C97" s="155">
        <v>18</v>
      </c>
      <c r="D97" s="156">
        <v>2000</v>
      </c>
      <c r="E97" s="156" t="s">
        <v>295</v>
      </c>
      <c r="F97" s="156" t="s">
        <v>275</v>
      </c>
      <c r="G97" s="156" t="s">
        <v>298</v>
      </c>
      <c r="H97" s="157" t="s">
        <v>112</v>
      </c>
      <c r="I97" s="156" t="s">
        <v>299</v>
      </c>
      <c r="J97" s="156" t="s">
        <v>289</v>
      </c>
      <c r="K97" s="158">
        <v>63959.99999999999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</row>
    <row r="98" spans="1:56" ht="15.75" customHeight="1">
      <c r="A98" s="142" t="s">
        <v>300</v>
      </c>
      <c r="B98" s="153">
        <v>7.1</v>
      </c>
      <c r="C98" s="143">
        <v>8</v>
      </c>
      <c r="D98" s="145">
        <v>1400</v>
      </c>
      <c r="E98" s="145" t="s">
        <v>301</v>
      </c>
      <c r="F98" s="145" t="s">
        <v>93</v>
      </c>
      <c r="G98" s="145" t="s">
        <v>302</v>
      </c>
      <c r="H98" s="159" t="s">
        <v>277</v>
      </c>
      <c r="I98" s="145" t="s">
        <v>303</v>
      </c>
      <c r="J98" s="145" t="s">
        <v>304</v>
      </c>
      <c r="K98" s="160">
        <v>36670.399999999994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</row>
    <row r="99" spans="1:56" ht="15.75" customHeight="1">
      <c r="A99" s="142" t="s">
        <v>305</v>
      </c>
      <c r="B99" s="153">
        <v>10</v>
      </c>
      <c r="C99" s="143">
        <v>11</v>
      </c>
      <c r="D99" s="145">
        <v>2000</v>
      </c>
      <c r="E99" s="145" t="s">
        <v>306</v>
      </c>
      <c r="F99" s="145" t="s">
        <v>296</v>
      </c>
      <c r="G99" s="145" t="s">
        <v>307</v>
      </c>
      <c r="H99" s="146" t="s">
        <v>112</v>
      </c>
      <c r="I99" s="145" t="s">
        <v>308</v>
      </c>
      <c r="J99" s="145" t="s">
        <v>304</v>
      </c>
      <c r="K99" s="52">
        <v>51160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</row>
    <row r="100" spans="1:56" ht="15.75" customHeight="1">
      <c r="A100" s="142" t="s">
        <v>309</v>
      </c>
      <c r="B100" s="153">
        <v>14</v>
      </c>
      <c r="C100" s="143">
        <v>15</v>
      </c>
      <c r="D100" s="145">
        <v>2000</v>
      </c>
      <c r="E100" s="145" t="s">
        <v>310</v>
      </c>
      <c r="F100" s="145" t="s">
        <v>275</v>
      </c>
      <c r="G100" s="145" t="s">
        <v>287</v>
      </c>
      <c r="H100" s="146" t="s">
        <v>112</v>
      </c>
      <c r="I100" s="145" t="s">
        <v>311</v>
      </c>
      <c r="J100" s="145" t="s">
        <v>289</v>
      </c>
      <c r="K100" s="52">
        <v>61400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</row>
    <row r="101" spans="1:11" s="162" customFormat="1" ht="21" customHeight="1">
      <c r="A101" s="161" t="s">
        <v>312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</row>
    <row r="102" spans="1:11" s="162" customFormat="1" ht="13.5" customHeight="1">
      <c r="A102" s="163" t="s">
        <v>313</v>
      </c>
      <c r="B102" s="163"/>
      <c r="C102" s="163"/>
      <c r="D102" s="163"/>
      <c r="E102" s="163"/>
      <c r="F102" s="164"/>
      <c r="G102" s="163" t="s">
        <v>314</v>
      </c>
      <c r="H102" s="163" t="s">
        <v>315</v>
      </c>
      <c r="I102" s="164"/>
      <c r="J102" s="165"/>
      <c r="K102" s="166"/>
    </row>
    <row r="103" spans="1:11" s="162" customFormat="1" ht="13.5" customHeight="1">
      <c r="A103" s="167" t="s">
        <v>316</v>
      </c>
      <c r="B103" s="167"/>
      <c r="C103" s="167"/>
      <c r="D103" s="167"/>
      <c r="E103" s="167"/>
      <c r="F103" s="167"/>
      <c r="G103" s="168"/>
      <c r="H103" s="169"/>
      <c r="I103" s="170" t="s">
        <v>317</v>
      </c>
      <c r="J103" s="171"/>
      <c r="K103" s="171"/>
    </row>
    <row r="104" spans="1:11" s="162" customFormat="1" ht="13.5" customHeight="1">
      <c r="A104" s="172" t="s">
        <v>318</v>
      </c>
      <c r="B104" s="172"/>
      <c r="C104" s="172"/>
      <c r="D104" s="172"/>
      <c r="E104" s="172"/>
      <c r="F104" s="172"/>
      <c r="G104" s="173">
        <v>182</v>
      </c>
      <c r="H104" s="174">
        <v>190</v>
      </c>
      <c r="I104" s="175" t="s">
        <v>319</v>
      </c>
      <c r="J104" s="176"/>
      <c r="K104" s="176"/>
    </row>
    <row r="105" spans="1:11" s="162" customFormat="1" ht="13.5" customHeight="1">
      <c r="A105" s="177" t="s">
        <v>320</v>
      </c>
      <c r="B105" s="178"/>
      <c r="C105" s="178"/>
      <c r="D105" s="178"/>
      <c r="E105" s="178"/>
      <c r="F105" s="178"/>
      <c r="G105" s="168"/>
      <c r="H105" s="179"/>
      <c r="I105" s="175" t="s">
        <v>317</v>
      </c>
      <c r="J105" s="180"/>
      <c r="K105" s="180"/>
    </row>
    <row r="106" spans="1:11" s="162" customFormat="1" ht="13.5" customHeight="1">
      <c r="A106" s="181" t="s">
        <v>321</v>
      </c>
      <c r="B106" s="182"/>
      <c r="C106" s="182"/>
      <c r="D106" s="182"/>
      <c r="E106" s="182"/>
      <c r="F106" s="182"/>
      <c r="G106" s="183"/>
      <c r="H106" s="173"/>
      <c r="I106" s="184" t="s">
        <v>317</v>
      </c>
      <c r="J106" s="180"/>
      <c r="K106" s="180"/>
    </row>
    <row r="107" spans="1:11" s="162" customFormat="1" ht="13.5" customHeight="1">
      <c r="A107" s="181" t="s">
        <v>322</v>
      </c>
      <c r="B107" s="182"/>
      <c r="C107" s="182"/>
      <c r="D107" s="182"/>
      <c r="E107" s="182"/>
      <c r="F107" s="182"/>
      <c r="G107" s="185"/>
      <c r="H107" s="174"/>
      <c r="I107" s="184" t="s">
        <v>317</v>
      </c>
      <c r="J107" s="180"/>
      <c r="K107" s="180"/>
    </row>
    <row r="108" spans="1:11" s="162" customFormat="1" ht="13.5" customHeight="1">
      <c r="A108" s="186" t="s">
        <v>323</v>
      </c>
      <c r="B108" s="187"/>
      <c r="C108" s="187"/>
      <c r="D108" s="187"/>
      <c r="E108" s="187"/>
      <c r="F108" s="188"/>
      <c r="G108" s="189">
        <v>407</v>
      </c>
      <c r="H108" s="189">
        <v>425</v>
      </c>
      <c r="I108" s="190" t="s">
        <v>319</v>
      </c>
      <c r="J108" s="180"/>
      <c r="K108" s="180"/>
    </row>
    <row r="109" spans="1:11" s="162" customFormat="1" ht="21" customHeight="1">
      <c r="A109" s="191" t="s">
        <v>324</v>
      </c>
      <c r="B109" s="191"/>
      <c r="C109" s="191"/>
      <c r="D109" s="191"/>
      <c r="E109" s="191"/>
      <c r="F109" s="191"/>
      <c r="G109" s="192" t="s">
        <v>325</v>
      </c>
      <c r="H109" s="192" t="s">
        <v>326</v>
      </c>
      <c r="I109" s="192"/>
      <c r="J109" s="193"/>
      <c r="K109" s="193"/>
    </row>
    <row r="110" spans="1:11" s="197" customFormat="1" ht="13.5" customHeight="1">
      <c r="A110" s="194" t="s">
        <v>327</v>
      </c>
      <c r="B110" s="194"/>
      <c r="C110" s="194"/>
      <c r="D110" s="194"/>
      <c r="E110" s="194"/>
      <c r="F110" s="194"/>
      <c r="G110" s="189"/>
      <c r="H110" s="189">
        <v>1251</v>
      </c>
      <c r="I110" s="195" t="s">
        <v>319</v>
      </c>
      <c r="J110" s="196"/>
      <c r="K110" s="196"/>
    </row>
    <row r="111" spans="1:11" s="197" customFormat="1" ht="13.5" customHeight="1">
      <c r="A111" s="172" t="s">
        <v>328</v>
      </c>
      <c r="B111" s="172"/>
      <c r="C111" s="172"/>
      <c r="D111" s="172"/>
      <c r="E111" s="172"/>
      <c r="F111" s="172"/>
      <c r="G111" s="189"/>
      <c r="H111" s="189">
        <v>2045</v>
      </c>
      <c r="I111" s="195"/>
      <c r="J111" s="196"/>
      <c r="K111" s="196"/>
    </row>
    <row r="112" spans="1:11" s="197" customFormat="1" ht="13.5" customHeight="1">
      <c r="A112" s="172" t="s">
        <v>329</v>
      </c>
      <c r="B112" s="172"/>
      <c r="C112" s="172"/>
      <c r="D112" s="172"/>
      <c r="E112" s="172"/>
      <c r="F112" s="172"/>
      <c r="G112" s="189"/>
      <c r="H112" s="189">
        <v>2993</v>
      </c>
      <c r="I112" s="195"/>
      <c r="J112" s="196"/>
      <c r="K112" s="196"/>
    </row>
    <row r="113" spans="1:11" s="197" customFormat="1" ht="13.5" customHeight="1">
      <c r="A113" s="172" t="s">
        <v>330</v>
      </c>
      <c r="B113" s="172"/>
      <c r="C113" s="172"/>
      <c r="D113" s="172"/>
      <c r="E113" s="172"/>
      <c r="F113" s="172"/>
      <c r="G113" s="189"/>
      <c r="H113" s="189">
        <v>4132</v>
      </c>
      <c r="I113" s="195"/>
      <c r="J113" s="196"/>
      <c r="K113" s="196"/>
    </row>
    <row r="114" spans="1:11" s="197" customFormat="1" ht="13.5" customHeight="1">
      <c r="A114" s="198" t="s">
        <v>331</v>
      </c>
      <c r="B114" s="198"/>
      <c r="C114" s="198"/>
      <c r="D114" s="198"/>
      <c r="E114" s="198"/>
      <c r="F114" s="198"/>
      <c r="G114" s="189"/>
      <c r="H114" s="189">
        <v>4280</v>
      </c>
      <c r="I114" s="199"/>
      <c r="J114" s="196"/>
      <c r="K114" s="196"/>
    </row>
    <row r="115" spans="1:11" s="162" customFormat="1" ht="30" customHeight="1">
      <c r="A115" s="191" t="s">
        <v>332</v>
      </c>
      <c r="B115" s="191"/>
      <c r="C115" s="191"/>
      <c r="D115" s="191"/>
      <c r="E115" s="191"/>
      <c r="F115" s="191"/>
      <c r="G115" s="192"/>
      <c r="H115" s="200" t="s">
        <v>326</v>
      </c>
      <c r="I115" s="201"/>
      <c r="J115" s="202"/>
      <c r="K115" s="202"/>
    </row>
    <row r="116" spans="1:11" s="162" customFormat="1" ht="13.5" customHeight="1">
      <c r="A116" s="194" t="s">
        <v>333</v>
      </c>
      <c r="B116" s="194"/>
      <c r="C116" s="194"/>
      <c r="D116" s="194"/>
      <c r="E116" s="194"/>
      <c r="F116" s="194"/>
      <c r="G116" s="169"/>
      <c r="H116" s="203"/>
      <c r="I116" s="204" t="s">
        <v>317</v>
      </c>
      <c r="J116" s="180"/>
      <c r="K116" s="180"/>
    </row>
    <row r="117" spans="1:11" s="162" customFormat="1" ht="13.5" customHeight="1">
      <c r="A117" s="205" t="s">
        <v>334</v>
      </c>
      <c r="B117" s="205"/>
      <c r="C117" s="205"/>
      <c r="D117" s="205"/>
      <c r="E117" s="205"/>
      <c r="F117" s="205"/>
      <c r="G117" s="173"/>
      <c r="H117" s="203">
        <v>4850</v>
      </c>
      <c r="I117" s="206" t="s">
        <v>319</v>
      </c>
      <c r="J117" s="180"/>
      <c r="K117" s="180"/>
    </row>
    <row r="118" spans="1:11" s="197" customFormat="1" ht="13.5" customHeight="1">
      <c r="A118" s="207" t="s">
        <v>334</v>
      </c>
      <c r="B118" s="207"/>
      <c r="C118" s="207"/>
      <c r="D118" s="207"/>
      <c r="E118" s="207"/>
      <c r="F118" s="207"/>
      <c r="G118" s="207"/>
      <c r="H118" s="208"/>
      <c r="I118" s="209"/>
      <c r="J118" s="196"/>
      <c r="K118" s="196"/>
    </row>
    <row r="119" spans="1:12" s="162" customFormat="1" ht="30" customHeight="1">
      <c r="A119" s="210" t="s">
        <v>335</v>
      </c>
      <c r="B119" s="210"/>
      <c r="C119" s="210"/>
      <c r="D119" s="210"/>
      <c r="E119" s="210"/>
      <c r="F119" s="210"/>
      <c r="G119" s="211"/>
      <c r="H119" s="212" t="s">
        <v>336</v>
      </c>
      <c r="I119" s="213"/>
      <c r="J119" s="214"/>
      <c r="K119" s="214"/>
      <c r="L119" s="215"/>
    </row>
    <row r="120" spans="1:11" s="162" customFormat="1" ht="13.5" customHeight="1">
      <c r="A120" s="194" t="s">
        <v>337</v>
      </c>
      <c r="B120" s="194"/>
      <c r="C120" s="194"/>
      <c r="D120" s="194"/>
      <c r="E120" s="194"/>
      <c r="F120" s="194"/>
      <c r="G120" s="216"/>
      <c r="H120" s="189">
        <v>8</v>
      </c>
      <c r="I120" s="195" t="s">
        <v>319</v>
      </c>
      <c r="J120" s="180"/>
      <c r="K120" s="180"/>
    </row>
    <row r="121" spans="1:11" s="162" customFormat="1" ht="13.5" customHeight="1">
      <c r="A121" s="172" t="s">
        <v>338</v>
      </c>
      <c r="B121" s="172"/>
      <c r="C121" s="172"/>
      <c r="D121" s="172"/>
      <c r="E121" s="172"/>
      <c r="F121" s="172"/>
      <c r="G121" s="217"/>
      <c r="H121" s="189">
        <v>10</v>
      </c>
      <c r="I121" s="195"/>
      <c r="J121" s="180"/>
      <c r="K121" s="180"/>
    </row>
    <row r="122" spans="1:11" s="162" customFormat="1" ht="13.5" customHeight="1">
      <c r="A122" s="172" t="s">
        <v>339</v>
      </c>
      <c r="B122" s="172"/>
      <c r="C122" s="172"/>
      <c r="D122" s="172"/>
      <c r="E122" s="172"/>
      <c r="F122" s="172"/>
      <c r="G122" s="217"/>
      <c r="H122" s="189">
        <v>11</v>
      </c>
      <c r="I122" s="195"/>
      <c r="J122" s="180"/>
      <c r="K122" s="180"/>
    </row>
    <row r="123" spans="1:11" s="162" customFormat="1" ht="13.5" customHeight="1">
      <c r="A123" s="172" t="s">
        <v>340</v>
      </c>
      <c r="B123" s="172"/>
      <c r="C123" s="172"/>
      <c r="D123" s="172"/>
      <c r="E123" s="172"/>
      <c r="F123" s="172"/>
      <c r="G123" s="217"/>
      <c r="H123" s="189">
        <v>12</v>
      </c>
      <c r="I123" s="195"/>
      <c r="J123" s="180"/>
      <c r="K123" s="180"/>
    </row>
    <row r="124" spans="1:11" s="162" customFormat="1" ht="13.5" customHeight="1">
      <c r="A124" s="172" t="s">
        <v>341</v>
      </c>
      <c r="B124" s="172"/>
      <c r="C124" s="172"/>
      <c r="D124" s="172"/>
      <c r="E124" s="172"/>
      <c r="F124" s="172"/>
      <c r="G124" s="217"/>
      <c r="H124" s="189"/>
      <c r="I124" s="218" t="s">
        <v>317</v>
      </c>
      <c r="J124" s="180"/>
      <c r="K124" s="180"/>
    </row>
    <row r="125" spans="12:23" ht="12.75">
      <c r="L125" s="3"/>
      <c r="M125" s="3"/>
      <c r="N125" s="3"/>
      <c r="O125" s="3"/>
      <c r="P125" s="3"/>
      <c r="Q125" s="3"/>
      <c r="R125" s="3"/>
      <c r="S125" s="3"/>
      <c r="T125" s="3"/>
      <c r="U125" s="4"/>
      <c r="V125" s="4"/>
      <c r="W125" s="4"/>
    </row>
    <row r="126" spans="12:23" ht="12.75">
      <c r="L126" s="3"/>
      <c r="M126" s="3"/>
      <c r="N126" s="3"/>
      <c r="O126" s="3"/>
      <c r="P126" s="3"/>
      <c r="Q126" s="3"/>
      <c r="R126" s="3"/>
      <c r="S126" s="3"/>
      <c r="T126" s="3"/>
      <c r="U126" s="4"/>
      <c r="V126" s="4"/>
      <c r="W126" s="4"/>
    </row>
    <row r="127" spans="12:23" ht="12.75">
      <c r="L127" s="3"/>
      <c r="M127" s="3"/>
      <c r="N127" s="3"/>
      <c r="O127" s="3"/>
      <c r="P127" s="3"/>
      <c r="Q127" s="3"/>
      <c r="R127" s="3"/>
      <c r="S127" s="3"/>
      <c r="T127" s="3"/>
      <c r="U127" s="4"/>
      <c r="V127" s="4"/>
      <c r="W127" s="4"/>
    </row>
    <row r="128" spans="12:23" ht="12.75">
      <c r="L128" s="3"/>
      <c r="M128" s="3"/>
      <c r="N128" s="3"/>
      <c r="O128" s="3"/>
      <c r="P128" s="3"/>
      <c r="Q128" s="3"/>
      <c r="R128" s="3"/>
      <c r="S128" s="3"/>
      <c r="T128" s="3"/>
      <c r="U128" s="4"/>
      <c r="V128" s="4"/>
      <c r="W128" s="4"/>
    </row>
    <row r="129" spans="12:23" ht="12.75">
      <c r="L129" s="3"/>
      <c r="M129" s="3"/>
      <c r="N129" s="3"/>
      <c r="O129" s="3"/>
      <c r="P129" s="3"/>
      <c r="Q129" s="3"/>
      <c r="R129" s="3"/>
      <c r="S129" s="3"/>
      <c r="T129" s="3"/>
      <c r="U129" s="4"/>
      <c r="V129" s="4"/>
      <c r="W129" s="4"/>
    </row>
    <row r="130" spans="12:23" ht="12.75">
      <c r="L130" s="3"/>
      <c r="M130" s="3"/>
      <c r="N130" s="3"/>
      <c r="O130" s="3"/>
      <c r="P130" s="3"/>
      <c r="Q130" s="3"/>
      <c r="R130" s="3"/>
      <c r="S130" s="3"/>
      <c r="T130" s="3"/>
      <c r="U130" s="4"/>
      <c r="V130" s="4"/>
      <c r="W130" s="4"/>
    </row>
    <row r="131" spans="12:23" ht="12.75">
      <c r="L131" s="3"/>
      <c r="M131" s="3"/>
      <c r="N131" s="3"/>
      <c r="O131" s="3"/>
      <c r="P131" s="3"/>
      <c r="Q131" s="3"/>
      <c r="R131" s="3"/>
      <c r="S131" s="3"/>
      <c r="T131" s="3"/>
      <c r="U131" s="4"/>
      <c r="V131" s="4"/>
      <c r="W131" s="4"/>
    </row>
    <row r="132" spans="12:23" ht="12.75">
      <c r="L132" s="3"/>
      <c r="M132" s="3"/>
      <c r="N132" s="3"/>
      <c r="O132" s="3"/>
      <c r="P132" s="3"/>
      <c r="Q132" s="3"/>
      <c r="R132" s="3"/>
      <c r="S132" s="3"/>
      <c r="T132" s="3"/>
      <c r="U132" s="4"/>
      <c r="V132" s="4"/>
      <c r="W132" s="4"/>
    </row>
    <row r="133" spans="12:23" ht="12.75">
      <c r="L133" s="3"/>
      <c r="M133" s="3"/>
      <c r="N133" s="3"/>
      <c r="O133" s="3"/>
      <c r="P133" s="3"/>
      <c r="Q133" s="3"/>
      <c r="R133" s="3"/>
      <c r="S133" s="3"/>
      <c r="T133" s="3"/>
      <c r="U133" s="4"/>
      <c r="V133" s="4"/>
      <c r="W133" s="4"/>
    </row>
    <row r="134" spans="12:23" ht="12.75">
      <c r="L134" s="3"/>
      <c r="M134" s="3"/>
      <c r="N134" s="3"/>
      <c r="O134" s="3"/>
      <c r="P134" s="3"/>
      <c r="Q134" s="3"/>
      <c r="R134" s="3"/>
      <c r="S134" s="3"/>
      <c r="T134" s="3"/>
      <c r="U134" s="4"/>
      <c r="V134" s="4"/>
      <c r="W134" s="4"/>
    </row>
    <row r="135" spans="12:23" ht="12.75">
      <c r="L135" s="3"/>
      <c r="M135" s="3"/>
      <c r="N135" s="3"/>
      <c r="O135" s="3"/>
      <c r="P135" s="3"/>
      <c r="Q135" s="3"/>
      <c r="R135" s="3"/>
      <c r="S135" s="3"/>
      <c r="T135" s="3"/>
      <c r="U135" s="4"/>
      <c r="V135" s="4"/>
      <c r="W135" s="4"/>
    </row>
    <row r="136" spans="12:23" ht="12.75">
      <c r="L136" s="3"/>
      <c r="M136" s="3"/>
      <c r="N136" s="3"/>
      <c r="O136" s="3"/>
      <c r="P136" s="3"/>
      <c r="Q136" s="3"/>
      <c r="R136" s="3"/>
      <c r="S136" s="3"/>
      <c r="T136" s="3"/>
      <c r="U136" s="4"/>
      <c r="V136" s="4"/>
      <c r="W136" s="4"/>
    </row>
    <row r="137" spans="12:23" ht="12.75">
      <c r="L137" s="3"/>
      <c r="M137" s="3"/>
      <c r="N137" s="3"/>
      <c r="O137" s="3"/>
      <c r="P137" s="3"/>
      <c r="Q137" s="3"/>
      <c r="R137" s="3"/>
      <c r="S137" s="3"/>
      <c r="T137" s="3"/>
      <c r="U137" s="4"/>
      <c r="V137" s="4"/>
      <c r="W137" s="4"/>
    </row>
    <row r="138" spans="12:23" ht="12.75">
      <c r="L138" s="3"/>
      <c r="M138" s="3"/>
      <c r="N138" s="3"/>
      <c r="O138" s="3"/>
      <c r="P138" s="3"/>
      <c r="Q138" s="3"/>
      <c r="R138" s="3"/>
      <c r="S138" s="3"/>
      <c r="T138" s="3"/>
      <c r="U138" s="4"/>
      <c r="V138" s="4"/>
      <c r="W138" s="4"/>
    </row>
    <row r="139" spans="12:23" ht="12.75">
      <c r="L139" s="3"/>
      <c r="M139" s="3"/>
      <c r="N139" s="3"/>
      <c r="O139" s="3"/>
      <c r="P139" s="3"/>
      <c r="Q139" s="3"/>
      <c r="R139" s="3"/>
      <c r="S139" s="3"/>
      <c r="T139" s="3"/>
      <c r="U139" s="4"/>
      <c r="V139" s="4"/>
      <c r="W139" s="4"/>
    </row>
    <row r="140" spans="12:23" ht="12.75">
      <c r="L140" s="3"/>
      <c r="M140" s="3"/>
      <c r="N140" s="3"/>
      <c r="O140" s="3"/>
      <c r="P140" s="3"/>
      <c r="Q140" s="3"/>
      <c r="R140" s="3"/>
      <c r="S140" s="3"/>
      <c r="T140" s="3"/>
      <c r="U140" s="4"/>
      <c r="V140" s="4"/>
      <c r="W140" s="4"/>
    </row>
    <row r="141" spans="12:23" ht="12.75">
      <c r="L141" s="3"/>
      <c r="M141" s="3"/>
      <c r="N141" s="3"/>
      <c r="O141" s="3"/>
      <c r="P141" s="3"/>
      <c r="Q141" s="3"/>
      <c r="R141" s="3"/>
      <c r="S141" s="3"/>
      <c r="T141" s="3"/>
      <c r="U141" s="4"/>
      <c r="V141" s="4"/>
      <c r="W141" s="4"/>
    </row>
    <row r="142" spans="12:23" ht="12.75">
      <c r="L142" s="3"/>
      <c r="M142" s="3"/>
      <c r="N142" s="3"/>
      <c r="O142" s="3"/>
      <c r="P142" s="3"/>
      <c r="Q142" s="3"/>
      <c r="R142" s="3"/>
      <c r="S142" s="3"/>
      <c r="T142" s="3"/>
      <c r="U142" s="4"/>
      <c r="V142" s="4"/>
      <c r="W142" s="4"/>
    </row>
    <row r="143" spans="12:23" ht="12.75">
      <c r="L143" s="3"/>
      <c r="M143" s="3"/>
      <c r="N143" s="3"/>
      <c r="O143" s="3"/>
      <c r="P143" s="3"/>
      <c r="Q143" s="3"/>
      <c r="R143" s="3"/>
      <c r="S143" s="3"/>
      <c r="T143" s="3"/>
      <c r="U143" s="4"/>
      <c r="V143" s="4"/>
      <c r="W143" s="4"/>
    </row>
    <row r="144" spans="12:23" ht="12.75">
      <c r="L144" s="3"/>
      <c r="M144" s="3"/>
      <c r="N144" s="3"/>
      <c r="O144" s="3"/>
      <c r="P144" s="3"/>
      <c r="Q144" s="3"/>
      <c r="R144" s="3"/>
      <c r="S144" s="3"/>
      <c r="T144" s="3"/>
      <c r="U144" s="4"/>
      <c r="V144" s="4"/>
      <c r="W144" s="4"/>
    </row>
    <row r="145" spans="12:23" ht="12.75">
      <c r="L145" s="3"/>
      <c r="M145" s="3"/>
      <c r="N145" s="3"/>
      <c r="O145" s="3"/>
      <c r="P145" s="3"/>
      <c r="Q145" s="3"/>
      <c r="R145" s="3"/>
      <c r="S145" s="3"/>
      <c r="T145" s="3"/>
      <c r="U145" s="4"/>
      <c r="V145" s="4"/>
      <c r="W145" s="4"/>
    </row>
    <row r="146" spans="12:23" ht="12.75">
      <c r="L146" s="3"/>
      <c r="M146" s="3"/>
      <c r="N146" s="3"/>
      <c r="O146" s="3"/>
      <c r="P146" s="3"/>
      <c r="Q146" s="3"/>
      <c r="R146" s="3"/>
      <c r="S146" s="3"/>
      <c r="T146" s="3"/>
      <c r="U146" s="4"/>
      <c r="V146" s="4"/>
      <c r="W146" s="4"/>
    </row>
    <row r="147" spans="12:23" ht="12.75">
      <c r="L147" s="3"/>
      <c r="M147" s="3"/>
      <c r="N147" s="3"/>
      <c r="O147" s="3"/>
      <c r="P147" s="3"/>
      <c r="Q147" s="3"/>
      <c r="R147" s="3"/>
      <c r="S147" s="3"/>
      <c r="T147" s="3"/>
      <c r="U147" s="4"/>
      <c r="V147" s="4"/>
      <c r="W147" s="4"/>
    </row>
    <row r="148" spans="12:23" ht="12.75">
      <c r="L148" s="3"/>
      <c r="M148" s="3"/>
      <c r="N148" s="3"/>
      <c r="O148" s="3"/>
      <c r="P148" s="3"/>
      <c r="Q148" s="3"/>
      <c r="R148" s="3"/>
      <c r="S148" s="3"/>
      <c r="T148" s="3"/>
      <c r="U148" s="4"/>
      <c r="V148" s="4"/>
      <c r="W148" s="4"/>
    </row>
    <row r="149" spans="12:23" ht="12.75">
      <c r="L149" s="3"/>
      <c r="M149" s="3"/>
      <c r="N149" s="3"/>
      <c r="O149" s="3"/>
      <c r="P149" s="3"/>
      <c r="Q149" s="3"/>
      <c r="R149" s="3"/>
      <c r="S149" s="3"/>
      <c r="T149" s="3"/>
      <c r="U149" s="4"/>
      <c r="V149" s="4"/>
      <c r="W149" s="4"/>
    </row>
    <row r="150" spans="12:23" ht="12.75">
      <c r="L150" s="3"/>
      <c r="M150" s="3"/>
      <c r="N150" s="3"/>
      <c r="O150" s="3"/>
      <c r="P150" s="3"/>
      <c r="Q150" s="3"/>
      <c r="R150" s="3"/>
      <c r="S150" s="3"/>
      <c r="T150" s="3"/>
      <c r="U150" s="4"/>
      <c r="V150" s="4"/>
      <c r="W150" s="4"/>
    </row>
    <row r="151" spans="12:23" ht="12.75">
      <c r="L151" s="3"/>
      <c r="M151" s="3"/>
      <c r="N151" s="3"/>
      <c r="O151" s="3"/>
      <c r="P151" s="3"/>
      <c r="Q151" s="3"/>
      <c r="R151" s="3"/>
      <c r="S151" s="3"/>
      <c r="T151" s="3"/>
      <c r="U151" s="4"/>
      <c r="V151" s="4"/>
      <c r="W151" s="4"/>
    </row>
    <row r="155" spans="12:23" ht="12.75">
      <c r="L155" s="3"/>
      <c r="M155" s="3"/>
      <c r="N155" s="3"/>
      <c r="O155" s="3"/>
      <c r="P155" s="3"/>
      <c r="Q155" s="3"/>
      <c r="R155" s="3"/>
      <c r="S155" s="3"/>
      <c r="T155" s="3"/>
      <c r="U155" s="4"/>
      <c r="V155" s="4"/>
      <c r="W155" s="4"/>
    </row>
    <row r="157" spans="12:23" ht="12.75">
      <c r="L157" s="3"/>
      <c r="M157" s="3"/>
      <c r="N157" s="3"/>
      <c r="O157" s="3"/>
      <c r="P157" s="3"/>
      <c r="Q157" s="3"/>
      <c r="R157" s="3"/>
      <c r="S157" s="3"/>
      <c r="T157" s="3"/>
      <c r="U157" s="4"/>
      <c r="V157" s="4"/>
      <c r="W157" s="4"/>
    </row>
  </sheetData>
  <sheetProtection selectLockedCells="1" selectUnlockedCells="1"/>
  <mergeCells count="99">
    <mergeCell ref="A1:K1"/>
    <mergeCell ref="A2:K2"/>
    <mergeCell ref="A3:A5"/>
    <mergeCell ref="B3:B5"/>
    <mergeCell ref="E3:E4"/>
    <mergeCell ref="F3:F4"/>
    <mergeCell ref="G3:G4"/>
    <mergeCell ref="H3:H4"/>
    <mergeCell ref="I3:I4"/>
    <mergeCell ref="J3:J4"/>
    <mergeCell ref="K3:K4"/>
    <mergeCell ref="C5:K5"/>
    <mergeCell ref="A6:K6"/>
    <mergeCell ref="A7:K7"/>
    <mergeCell ref="A13:K13"/>
    <mergeCell ref="A14:K14"/>
    <mergeCell ref="A18:K18"/>
    <mergeCell ref="A19:K19"/>
    <mergeCell ref="A21:K21"/>
    <mergeCell ref="A22:K22"/>
    <mergeCell ref="A25:K25"/>
    <mergeCell ref="A26:K26"/>
    <mergeCell ref="A28:K28"/>
    <mergeCell ref="A29:K29"/>
    <mergeCell ref="A35:K35"/>
    <mergeCell ref="A41:K41"/>
    <mergeCell ref="A42:A44"/>
    <mergeCell ref="B42:B44"/>
    <mergeCell ref="E42:E43"/>
    <mergeCell ref="F42:F43"/>
    <mergeCell ref="G42:G43"/>
    <mergeCell ref="H42:H43"/>
    <mergeCell ref="I42:I43"/>
    <mergeCell ref="J42:J43"/>
    <mergeCell ref="K42:K43"/>
    <mergeCell ref="C44:K44"/>
    <mergeCell ref="A45:K45"/>
    <mergeCell ref="A50:K50"/>
    <mergeCell ref="A53:B53"/>
    <mergeCell ref="C53:K53"/>
    <mergeCell ref="A58:K58"/>
    <mergeCell ref="A59:B59"/>
    <mergeCell ref="C59:K59"/>
    <mergeCell ref="A62:K62"/>
    <mergeCell ref="A63:B63"/>
    <mergeCell ref="C63:K63"/>
    <mergeCell ref="A69:B69"/>
    <mergeCell ref="C69:K69"/>
    <mergeCell ref="A75:B75"/>
    <mergeCell ref="C75:K75"/>
    <mergeCell ref="A80:B80"/>
    <mergeCell ref="C80:K80"/>
    <mergeCell ref="A85:B85"/>
    <mergeCell ref="C85:K85"/>
    <mergeCell ref="A91:K91"/>
    <mergeCell ref="A101:K101"/>
    <mergeCell ref="A102:E102"/>
    <mergeCell ref="A103:F103"/>
    <mergeCell ref="J103:K103"/>
    <mergeCell ref="A104:F104"/>
    <mergeCell ref="J104:K104"/>
    <mergeCell ref="J105:K105"/>
    <mergeCell ref="J106:K106"/>
    <mergeCell ref="J107:K107"/>
    <mergeCell ref="J108:K108"/>
    <mergeCell ref="A109:F109"/>
    <mergeCell ref="J109:K109"/>
    <mergeCell ref="A110:F110"/>
    <mergeCell ref="I110:I113"/>
    <mergeCell ref="J110:K110"/>
    <mergeCell ref="A111:F111"/>
    <mergeCell ref="J111:K111"/>
    <mergeCell ref="A112:F112"/>
    <mergeCell ref="J112:K112"/>
    <mergeCell ref="A113:F113"/>
    <mergeCell ref="J113:K113"/>
    <mergeCell ref="A114:F114"/>
    <mergeCell ref="J114:K114"/>
    <mergeCell ref="A115:F115"/>
    <mergeCell ref="J115:K115"/>
    <mergeCell ref="A116:F116"/>
    <mergeCell ref="J116:K116"/>
    <mergeCell ref="A117:F117"/>
    <mergeCell ref="J117:K117"/>
    <mergeCell ref="A118:F118"/>
    <mergeCell ref="J118:K118"/>
    <mergeCell ref="A119:F119"/>
    <mergeCell ref="J119:K119"/>
    <mergeCell ref="A120:F120"/>
    <mergeCell ref="I120:I123"/>
    <mergeCell ref="J120:K120"/>
    <mergeCell ref="A121:F121"/>
    <mergeCell ref="J121:K121"/>
    <mergeCell ref="A122:F122"/>
    <mergeCell ref="J122:K122"/>
    <mergeCell ref="A123:F123"/>
    <mergeCell ref="J123:K123"/>
    <mergeCell ref="A124:F124"/>
    <mergeCell ref="J124:K124"/>
  </mergeCells>
  <hyperlinks>
    <hyperlink ref="A1" r:id="rId1" display="перейти на оглавление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2019-10-22T09:02:15Z</dcterms:created>
  <dcterms:modified xsi:type="dcterms:W3CDTF">2019-10-22T09:02:43Z</dcterms:modified>
  <cp:category/>
  <cp:version/>
  <cp:contentType/>
  <cp:contentStatus/>
  <cp:revision>1</cp:revision>
</cp:coreProperties>
</file>